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N:\CISAT\CISAT-Shares\VCWE\Project Development\2016\CEDS_DMME_GIS\Results\"/>
    </mc:Choice>
  </mc:AlternateContent>
  <bookViews>
    <workbookView xWindow="165" yWindow="105" windowWidth="45960" windowHeight="26805" activeTab="2"/>
  </bookViews>
  <sheets>
    <sheet name="Higher Ed" sheetId="1" r:id="rId1"/>
    <sheet name="Universities" sheetId="2" r:id="rId2"/>
    <sheet name="Community Colleges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4" i="3" l="1"/>
  <c r="AA5" i="3"/>
  <c r="AA8" i="3"/>
  <c r="AA9" i="3"/>
  <c r="AA10" i="3"/>
  <c r="AA11" i="3"/>
  <c r="AA12" i="3"/>
  <c r="AA14" i="3"/>
  <c r="AA15" i="3"/>
  <c r="AA16" i="3"/>
  <c r="AA17" i="3"/>
  <c r="AA19" i="3"/>
  <c r="AA20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3" i="3"/>
  <c r="Z39" i="3"/>
  <c r="Z40" i="3"/>
  <c r="Z41" i="3"/>
  <c r="Z42" i="3"/>
  <c r="Z43" i="3"/>
  <c r="Z44" i="3"/>
  <c r="Z45" i="3"/>
  <c r="Z46" i="3"/>
  <c r="Z47" i="3"/>
  <c r="Z14" i="3"/>
  <c r="Z15" i="3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4" i="3"/>
  <c r="Z5" i="3"/>
  <c r="Z7" i="3"/>
  <c r="Z8" i="3"/>
  <c r="Z9" i="3"/>
  <c r="Z10" i="3"/>
  <c r="Z11" i="3"/>
  <c r="Z12" i="3"/>
  <c r="Z3" i="3"/>
  <c r="X14" i="3"/>
  <c r="X18" i="3"/>
  <c r="Y18" i="3"/>
  <c r="X15" i="3"/>
  <c r="Y15" i="3"/>
  <c r="X16" i="3"/>
  <c r="Y16" i="3"/>
  <c r="X17" i="3"/>
  <c r="Y17" i="3"/>
  <c r="X3" i="3"/>
  <c r="Y3" i="3"/>
  <c r="X19" i="3"/>
  <c r="Y19" i="3"/>
  <c r="X5" i="3"/>
  <c r="Y5" i="3"/>
  <c r="X20" i="3"/>
  <c r="Y20" i="3"/>
  <c r="Y21" i="3"/>
  <c r="X8" i="3"/>
  <c r="Y8" i="3"/>
  <c r="X22" i="3"/>
  <c r="Y22" i="3"/>
  <c r="X23" i="3"/>
  <c r="Y23" i="3"/>
  <c r="X24" i="3"/>
  <c r="Y24" i="3"/>
  <c r="X25" i="3"/>
  <c r="Y25" i="3"/>
  <c r="X11" i="3"/>
  <c r="Y11" i="3"/>
  <c r="X26" i="3"/>
  <c r="Y26" i="3"/>
  <c r="X27" i="3"/>
  <c r="Y27" i="3"/>
  <c r="X28" i="3"/>
  <c r="Y28" i="3"/>
  <c r="X12" i="3"/>
  <c r="Y12" i="3"/>
  <c r="X29" i="3"/>
  <c r="Y29" i="3"/>
  <c r="X30" i="3"/>
  <c r="Y30" i="3"/>
  <c r="X31" i="3"/>
  <c r="Y31" i="3"/>
  <c r="X32" i="3"/>
  <c r="Y32" i="3"/>
  <c r="X33" i="3"/>
  <c r="Y33" i="3"/>
  <c r="X34" i="3"/>
  <c r="Y34" i="3"/>
  <c r="X35" i="3"/>
  <c r="Y35" i="3"/>
  <c r="X36" i="3"/>
  <c r="Y36" i="3"/>
  <c r="X37" i="3"/>
  <c r="Y37" i="3"/>
  <c r="X38" i="3"/>
  <c r="Y38" i="3"/>
  <c r="X39" i="3"/>
  <c r="Y39" i="3"/>
  <c r="X9" i="3"/>
  <c r="Y9" i="3"/>
  <c r="X40" i="3"/>
  <c r="Y40" i="3"/>
  <c r="X41" i="3"/>
  <c r="Y41" i="3"/>
  <c r="X42" i="3"/>
  <c r="Y42" i="3"/>
  <c r="X43" i="3"/>
  <c r="Y43" i="3"/>
  <c r="X4" i="3"/>
  <c r="Y4" i="3"/>
  <c r="X44" i="3"/>
  <c r="Y44" i="3"/>
  <c r="X45" i="3"/>
  <c r="Y45" i="3"/>
  <c r="X46" i="3"/>
  <c r="Y46" i="3"/>
  <c r="X47" i="3"/>
  <c r="Y47" i="3"/>
  <c r="X7" i="3"/>
  <c r="Y7" i="3"/>
  <c r="Y14" i="3"/>
</calcChain>
</file>

<file path=xl/sharedStrings.xml><?xml version="1.0" encoding="utf-8"?>
<sst xmlns="http://schemas.openxmlformats.org/spreadsheetml/2006/main" count="2563" uniqueCount="739">
  <si>
    <t>DGS Record ID</t>
  </si>
  <si>
    <t>Agency ID</t>
  </si>
  <si>
    <t>Name</t>
  </si>
  <si>
    <t>Address</t>
  </si>
  <si>
    <t>City</t>
  </si>
  <si>
    <t>Postal Code</t>
  </si>
  <si>
    <t>Land Acreage</t>
  </si>
  <si>
    <t>Use Type</t>
  </si>
  <si>
    <t>County/City</t>
  </si>
  <si>
    <t>Managing Agency</t>
  </si>
  <si>
    <t>P0000351</t>
  </si>
  <si>
    <t>VCCS Eastern Shore CC Accomack Co</t>
  </si>
  <si>
    <t>29300 Lankford Hwy</t>
  </si>
  <si>
    <t>Melfa</t>
  </si>
  <si>
    <t>23410-9755</t>
  </si>
  <si>
    <t>Higher Education</t>
  </si>
  <si>
    <t>Accomack County - 001</t>
  </si>
  <si>
    <t>Eastern Shore Community College (ESCC) -284</t>
  </si>
  <si>
    <t>P0000266</t>
  </si>
  <si>
    <t>VPISU Eastern Shore Agri RC Accomack Co</t>
  </si>
  <si>
    <t>Eastern Shore AREC</t>
  </si>
  <si>
    <t>Painter</t>
  </si>
  <si>
    <t>Virginia Tech (VT) -208</t>
  </si>
  <si>
    <t>P0000247</t>
  </si>
  <si>
    <t>UVA Kenwood Albemarle Co</t>
  </si>
  <si>
    <t>Route 53</t>
  </si>
  <si>
    <t>Albemarle Co</t>
  </si>
  <si>
    <t>Albemarle County - 003</t>
  </si>
  <si>
    <t>University of Virginia (UVA) -207</t>
  </si>
  <si>
    <t>P0000246</t>
  </si>
  <si>
    <t>UVA Scully Prop Surplus Albemarle Co</t>
  </si>
  <si>
    <t>Null</t>
  </si>
  <si>
    <t>P0000271</t>
  </si>
  <si>
    <t>UVA Davis Farm Albemarle Co</t>
  </si>
  <si>
    <t>UVA Medical Center (UVAH) -209</t>
  </si>
  <si>
    <t>P0000239</t>
  </si>
  <si>
    <t>CWM Ash Lawn Albemarle Co</t>
  </si>
  <si>
    <t>Ash Lawn</t>
  </si>
  <si>
    <t>Charlottesville</t>
  </si>
  <si>
    <t>College of William &amp; Mary (CWM) -204</t>
  </si>
  <si>
    <t>P0000347</t>
  </si>
  <si>
    <t>VCCS Piedmont VA CC Albermarle Co</t>
  </si>
  <si>
    <t>501 College Drive</t>
  </si>
  <si>
    <t>Piedmont Virginia Community College (PVCC) -282</t>
  </si>
  <si>
    <t>P0022358</t>
  </si>
  <si>
    <t>UVA Birdwood Albemarle</t>
  </si>
  <si>
    <t>Birdwood Farms</t>
  </si>
  <si>
    <t>P0022357</t>
  </si>
  <si>
    <t>UVA Blue Ridge Hosp Albermarle</t>
  </si>
  <si>
    <t>Monticello Rd</t>
  </si>
  <si>
    <t>P0000243</t>
  </si>
  <si>
    <t>UVA Milton Airport Albemarle Co</t>
  </si>
  <si>
    <t>UVA Milton Airport</t>
  </si>
  <si>
    <t>P0000244</t>
  </si>
  <si>
    <t>UVA Fan Mtn Observatory Albemarle Co</t>
  </si>
  <si>
    <t>5741 Fan Mountain Rd</t>
  </si>
  <si>
    <t>Covesville</t>
  </si>
  <si>
    <t>P0000341</t>
  </si>
  <si>
    <t>VCCS NVCC Alexandria Campus Alexandria City</t>
  </si>
  <si>
    <t>3001 N Beauregard St</t>
  </si>
  <si>
    <t>Alexandria</t>
  </si>
  <si>
    <t>22311-5050</t>
  </si>
  <si>
    <t>Alexandria city - 510</t>
  </si>
  <si>
    <t>Northern Virginia Community College (NVCC) -280</t>
  </si>
  <si>
    <t>P0000355</t>
  </si>
  <si>
    <t>VCCS D S Lancaster CC Alleghany Co</t>
  </si>
  <si>
    <t>1000 Dabney Drive</t>
  </si>
  <si>
    <t>Clifton Forge</t>
  </si>
  <si>
    <t>24422-1000</t>
  </si>
  <si>
    <t>Alleghany County - 005</t>
  </si>
  <si>
    <t>Dabney S. Lancaster Community College (DSLCC) -287</t>
  </si>
  <si>
    <t>P0022622</t>
  </si>
  <si>
    <t>GMU Arlington Campus</t>
  </si>
  <si>
    <t>3330 N Washington Blvd</t>
  </si>
  <si>
    <t>Arlington</t>
  </si>
  <si>
    <t>Arlington County - 013</t>
  </si>
  <si>
    <t>George Mason University (GMU) -247</t>
  </si>
  <si>
    <t>P0000319</t>
  </si>
  <si>
    <t>GMU Metro Campus Law School Arlington Co</t>
  </si>
  <si>
    <t>10900 University Blvd</t>
  </si>
  <si>
    <t>Manassas</t>
  </si>
  <si>
    <t>20110-2201</t>
  </si>
  <si>
    <t>P0000359</t>
  </si>
  <si>
    <t>VCCS Blue Ridge CC Augusta Co</t>
  </si>
  <si>
    <t>1 College Lane</t>
  </si>
  <si>
    <t>Weyers Cave</t>
  </si>
  <si>
    <t>24486-0080</t>
  </si>
  <si>
    <t>Augusta County - 015</t>
  </si>
  <si>
    <t>Blue Ridge Community College (BRCC) -291</t>
  </si>
  <si>
    <t>P0000333</t>
  </si>
  <si>
    <t>VCCS Southside VA CC Christanna Brunswick Co</t>
  </si>
  <si>
    <t>109 Campus Dr</t>
  </si>
  <si>
    <t>Alberta</t>
  </si>
  <si>
    <t>23821-2930</t>
  </si>
  <si>
    <t>Brunswick County - 025</t>
  </si>
  <si>
    <t>Southside Virginia Community College (SSVCC) -276</t>
  </si>
  <si>
    <t>P0000249</t>
  </si>
  <si>
    <t>UVA Seward Forest Brunswick Co</t>
  </si>
  <si>
    <t>Seward Forest</t>
  </si>
  <si>
    <t>Brunswick Co</t>
  </si>
  <si>
    <t>P0000311</t>
  </si>
  <si>
    <t>VCU Rice Center Charles City Co</t>
  </si>
  <si>
    <t>3701 John Tyler Mem Hwy</t>
  </si>
  <si>
    <t>Charles City</t>
  </si>
  <si>
    <t>23030-2715</t>
  </si>
  <si>
    <t>Charles City County - 036</t>
  </si>
  <si>
    <t>Virginia Commonwealth University (VCU) -236</t>
  </si>
  <si>
    <t>P0000334</t>
  </si>
  <si>
    <t>VCCS Southside VA CC JH Daniel Charlotte Co</t>
  </si>
  <si>
    <t>200 Daniel Rd</t>
  </si>
  <si>
    <t>Keysville</t>
  </si>
  <si>
    <t>23947-3559</t>
  </si>
  <si>
    <t>Charlotte County - 037</t>
  </si>
  <si>
    <t>P0000242</t>
  </si>
  <si>
    <t>UVA-Acad &amp; Med Campus Charlottesville</t>
  </si>
  <si>
    <t>661 University Ln</t>
  </si>
  <si>
    <t>22960-2243</t>
  </si>
  <si>
    <t>Charlottesville city - 540</t>
  </si>
  <si>
    <t>P0000367</t>
  </si>
  <si>
    <t>VCCS TCC Automotive Technology Center - Chesapeake</t>
  </si>
  <si>
    <t>Clearfield Ave</t>
  </si>
  <si>
    <t>Chesapeake</t>
  </si>
  <si>
    <t>Chesapeake city - 550</t>
  </si>
  <si>
    <t>Tidewater Community College (TCC) -295</t>
  </si>
  <si>
    <t>P0000366</t>
  </si>
  <si>
    <t>VCCS Tidewater CC Chesapeake Campus</t>
  </si>
  <si>
    <t>1428 Cedar Rd</t>
  </si>
  <si>
    <t>23322-7108</t>
  </si>
  <si>
    <t>P0000357</t>
  </si>
  <si>
    <t>VCCS John Tyler CC Chester Campus Chesterfield Co</t>
  </si>
  <si>
    <t>13101 Jefferson Davis Hwy</t>
  </si>
  <si>
    <t>Chester</t>
  </si>
  <si>
    <t>23831-5316</t>
  </si>
  <si>
    <t>Chesterfield County - 041</t>
  </si>
  <si>
    <t>John Tyler Community College (JTCC) -290</t>
  </si>
  <si>
    <t>P0022291</t>
  </si>
  <si>
    <t>VCU Meadowville Chesterfield</t>
  </si>
  <si>
    <t>11500 N. Enon Church Road</t>
  </si>
  <si>
    <t>P0000358</t>
  </si>
  <si>
    <t>VCCS John Tyler CC Midlothian Chesterfield Co</t>
  </si>
  <si>
    <t>800 Peacemaker Court</t>
  </si>
  <si>
    <t>Midlothian</t>
  </si>
  <si>
    <t>P0000278</t>
  </si>
  <si>
    <t>VSU Main Campus Chesterfield Co</t>
  </si>
  <si>
    <t>Hayden Street</t>
  </si>
  <si>
    <t>Petersburg</t>
  </si>
  <si>
    <t>Virginia State University (VSU) -212</t>
  </si>
  <si>
    <t>P0000279</t>
  </si>
  <si>
    <t>VSU Randolph Farms Chesterfield Co</t>
  </si>
  <si>
    <t>3001 River Road</t>
  </si>
  <si>
    <t>23806-0001</t>
  </si>
  <si>
    <t>P0000245</t>
  </si>
  <si>
    <t>UVA Blandy Exp Farm Clarke Co</t>
  </si>
  <si>
    <t>Blandy Experimental Farm</t>
  </si>
  <si>
    <t>Whitepost</t>
  </si>
  <si>
    <t>Clarke County - 043</t>
  </si>
  <si>
    <t>P0000371</t>
  </si>
  <si>
    <t>VCCS GCC Workforce Dev &amp; Trng Culpeper Co</t>
  </si>
  <si>
    <t>Rts 15 &amp; 29</t>
  </si>
  <si>
    <t>Culpeper Co</t>
  </si>
  <si>
    <t>Culpeper County - 047</t>
  </si>
  <si>
    <t>Germanna Community College (GCC) -297</t>
  </si>
  <si>
    <t>P0000339</t>
  </si>
  <si>
    <t>VCCS Danville Community College Danville City</t>
  </si>
  <si>
    <t>1008 S Main St</t>
  </si>
  <si>
    <t>Danville</t>
  </si>
  <si>
    <t>24541-4004</t>
  </si>
  <si>
    <t>Danville city - 590</t>
  </si>
  <si>
    <t>Danville Community College (DCC) -279</t>
  </si>
  <si>
    <t>P0000340</t>
  </si>
  <si>
    <t>VCCS DCC Reg Ctr For Applied Tech&amp; Trn Danville</t>
  </si>
  <si>
    <t>Riverpoint Drive</t>
  </si>
  <si>
    <t>P0000314</t>
  </si>
  <si>
    <t>CWM RBC Richard Bland College Dinwiddie Pr George</t>
  </si>
  <si>
    <t>11301 Johnson Rd</t>
  </si>
  <si>
    <t>23805-7100</t>
  </si>
  <si>
    <t>Dinwiddie County - 053</t>
  </si>
  <si>
    <t>Richard Bland College (RBC) -241</t>
  </si>
  <si>
    <t>P0000321</t>
  </si>
  <si>
    <t>GMU Tallwood Point Fairfax City</t>
  </si>
  <si>
    <t>4210 Roberts Rd</t>
  </si>
  <si>
    <t>Fairfax</t>
  </si>
  <si>
    <t>22032-1028</t>
  </si>
  <si>
    <t>Fairfax city - 600</t>
  </si>
  <si>
    <t>P0022621</t>
  </si>
  <si>
    <t>GMU Point of View Campus</t>
  </si>
  <si>
    <t>7301 Old Spring Dr</t>
  </si>
  <si>
    <t>Lorton</t>
  </si>
  <si>
    <t>P0000342</t>
  </si>
  <si>
    <t>VCCS NVCC Annandale Campus Fairfax Co</t>
  </si>
  <si>
    <t>8333 Little River Turnpike</t>
  </si>
  <si>
    <t>Annandale</t>
  </si>
  <si>
    <t>Fairfax County - 059</t>
  </si>
  <si>
    <t>P0000318</t>
  </si>
  <si>
    <t>GMU Main Campus Fairfax Co</t>
  </si>
  <si>
    <t>10428 Rivanna River Way</t>
  </si>
  <si>
    <t>P0000320</t>
  </si>
  <si>
    <t>GMU Woodland Acres Property Fairfax Co</t>
  </si>
  <si>
    <t>Braddock &amp; Shirley Gate Rds</t>
  </si>
  <si>
    <t>Fairfax Co</t>
  </si>
  <si>
    <t>P0000248</t>
  </si>
  <si>
    <t>UVA VT NOVA Grad Ctr Fairfax Co</t>
  </si>
  <si>
    <t>7054 Haycock Rd</t>
  </si>
  <si>
    <t>Falls Church</t>
  </si>
  <si>
    <t>22043-2368</t>
  </si>
  <si>
    <t>P0000346</t>
  </si>
  <si>
    <t>VCCS NVCC Medical Campus Fairfax Co</t>
  </si>
  <si>
    <t>6699 Springfield Center Drive</t>
  </si>
  <si>
    <t>Springfield</t>
  </si>
  <si>
    <t>P0000373</t>
  </si>
  <si>
    <t>VCCS Lord Fairfax CC Fauquier Co</t>
  </si>
  <si>
    <t>6480 College St</t>
  </si>
  <si>
    <t>Warrenton</t>
  </si>
  <si>
    <t>20187-8820</t>
  </si>
  <si>
    <t>Fauquier County - 061</t>
  </si>
  <si>
    <t>Lord Fairfax Community College (LFCC) -298</t>
  </si>
  <si>
    <t>P0000257</t>
  </si>
  <si>
    <t>VPISU Middleburg Ag Research Faquier Co</t>
  </si>
  <si>
    <t>14 Main St</t>
  </si>
  <si>
    <t>20186-3222</t>
  </si>
  <si>
    <t>P0000335</t>
  </si>
  <si>
    <t>VCCS Paul D Camp CC Franklin City</t>
  </si>
  <si>
    <t>100 N College Dr</t>
  </si>
  <si>
    <t>Franklin</t>
  </si>
  <si>
    <t>23851-2422</t>
  </si>
  <si>
    <t>Franklin city - 620</t>
  </si>
  <si>
    <t>Paul D. Camp Community College (PDCCC) -277</t>
  </si>
  <si>
    <t>P0000372</t>
  </si>
  <si>
    <t>VCCS LFCC Middletown Campus</t>
  </si>
  <si>
    <t>173 Skirmisher Ln</t>
  </si>
  <si>
    <t>Middletown</t>
  </si>
  <si>
    <t>22645-1745</t>
  </si>
  <si>
    <t>Frederick County - 069</t>
  </si>
  <si>
    <t>P0000268</t>
  </si>
  <si>
    <t>VPISU Smith Agri Res Ctr Frederick Co</t>
  </si>
  <si>
    <t>VPISU Alson Smith Lab</t>
  </si>
  <si>
    <t>Winchester</t>
  </si>
  <si>
    <t>P0000370</t>
  </si>
  <si>
    <t>VCCS GCC Fredericksburg Cmps Fredericksburg</t>
  </si>
  <si>
    <t>10000 Germanna Point Dr</t>
  </si>
  <si>
    <t>Fredericksburg</t>
  </si>
  <si>
    <t>22408-9543</t>
  </si>
  <si>
    <t>Fredericksburg city - 630</t>
  </si>
  <si>
    <t>P0000285</t>
  </si>
  <si>
    <t>UMW Main Campus Fredericksburg</t>
  </si>
  <si>
    <t>1301 College Ave</t>
  </si>
  <si>
    <t>22401-5300</t>
  </si>
  <si>
    <t>Mary Washington College (MWC) -215</t>
  </si>
  <si>
    <t>P0000286</t>
  </si>
  <si>
    <t>UMW Rowe Tract Parcel 1 -  Fredericksburg</t>
  </si>
  <si>
    <t>UMW</t>
  </si>
  <si>
    <t>P0000288</t>
  </si>
  <si>
    <t>UMW Rowe Tract Parcel 2  Fredericksburg</t>
  </si>
  <si>
    <t>Rowe Tract</t>
  </si>
  <si>
    <t>P0022374</t>
  </si>
  <si>
    <t>UVA-James Monroe Memorial Fredericksburg</t>
  </si>
  <si>
    <t>Charles St</t>
  </si>
  <si>
    <t>P0000287</t>
  </si>
  <si>
    <t>UMW Trench Hill, Fredericksburg</t>
  </si>
  <si>
    <t>MWC</t>
  </si>
  <si>
    <t>Fredericskburg</t>
  </si>
  <si>
    <t>P0000338</t>
  </si>
  <si>
    <t>VCCS Rappahannock CC Glenns Campus Gloucester</t>
  </si>
  <si>
    <t>US Rt 33</t>
  </si>
  <si>
    <t>Glenns</t>
  </si>
  <si>
    <t>Gloucester County - 073</t>
  </si>
  <si>
    <t>Rappahannock Community College (RCC) -278</t>
  </si>
  <si>
    <t>P0000326</t>
  </si>
  <si>
    <t>CWM VIMS Edwards Sarah Creek Lot Gloucester Co</t>
  </si>
  <si>
    <t>Gloucester Co</t>
  </si>
  <si>
    <t>Virginia Institute of Marine Science (VIMS) -268</t>
  </si>
  <si>
    <t>P0000327</t>
  </si>
  <si>
    <t>CWM VIMS Guinea Marshes Oak Island Gloucester Co</t>
  </si>
  <si>
    <t>P0000324</t>
  </si>
  <si>
    <t>CWM VIMS Gloucester Point Property Gloucester Co</t>
  </si>
  <si>
    <t>3481 George Washington</t>
  </si>
  <si>
    <t>Hayes</t>
  </si>
  <si>
    <t>P0000350</t>
  </si>
  <si>
    <t>VCCS J Sargeant Reynolds Wstrn Goochland Co</t>
  </si>
  <si>
    <t>Rt 6 &amp; Rt 632</t>
  </si>
  <si>
    <t>Goochland County</t>
  </si>
  <si>
    <t>Goochland County - 075</t>
  </si>
  <si>
    <t>J Sargeant Reynolds Community College (JSRCC) -283</t>
  </si>
  <si>
    <t>P0000361</t>
  </si>
  <si>
    <t>VCCS Thomas Nelson CC Hampton</t>
  </si>
  <si>
    <t>99 Thomas Nelson Dr</t>
  </si>
  <si>
    <t>Hampton</t>
  </si>
  <si>
    <t>23666-1433</t>
  </si>
  <si>
    <t>Hampton city - 650</t>
  </si>
  <si>
    <t>Thomas Nelson Community College (TNCC) -293</t>
  </si>
  <si>
    <t>P0021908</t>
  </si>
  <si>
    <t>VPISU Hampton Natl Inst of Aerospace Hampton</t>
  </si>
  <si>
    <t>Exploration Way &amp; Floyd Thompson Blvd.</t>
  </si>
  <si>
    <t>P0000309</t>
  </si>
  <si>
    <t>VCU Hanover Farm Ashland</t>
  </si>
  <si>
    <t>Ashcake Rd, Rt 659 &amp; I95</t>
  </si>
  <si>
    <t>Ashland</t>
  </si>
  <si>
    <t>Hanover County - 085</t>
  </si>
  <si>
    <t>P0000291</t>
  </si>
  <si>
    <t>JMU Main Campus Harrisonburg</t>
  </si>
  <si>
    <t>JMU Campus</t>
  </si>
  <si>
    <t>Harrisonburg</t>
  </si>
  <si>
    <t>Harrisonburg city - 660</t>
  </si>
  <si>
    <t>James Madison University (JMU) -216</t>
  </si>
  <si>
    <t>P0000294</t>
  </si>
  <si>
    <t>JMU Service Cntr Harrisonburg</t>
  </si>
  <si>
    <t>W Side C &amp; W Rwy</t>
  </si>
  <si>
    <t>P0000348</t>
  </si>
  <si>
    <t>VCCS J Sargent Reynolds CC Henrico Co</t>
  </si>
  <si>
    <t>1651 E Parham Rd</t>
  </si>
  <si>
    <t>Richmond</t>
  </si>
  <si>
    <t>23228-2327</t>
  </si>
  <si>
    <t>Henrico County - 087</t>
  </si>
  <si>
    <t>P0000352</t>
  </si>
  <si>
    <t>VCCS Patrick Henry CC Henry Co</t>
  </si>
  <si>
    <t>645 Patriot Avenue</t>
  </si>
  <si>
    <t>Martinsville</t>
  </si>
  <si>
    <t>Henry County - 089</t>
  </si>
  <si>
    <t>Patrick Henry Community College (PHCC) -285</t>
  </si>
  <si>
    <t>P0000305</t>
  </si>
  <si>
    <t>ODU Blackwater Eco Prsrv Isle of Wright Co</t>
  </si>
  <si>
    <t>Zuni Pine Barrens</t>
  </si>
  <si>
    <t>Isle of Wight County</t>
  </si>
  <si>
    <t>Isle of Wight County - 093</t>
  </si>
  <si>
    <t>Old Dominion University (ODU) -221</t>
  </si>
  <si>
    <t>P0000362</t>
  </si>
  <si>
    <t>VCCS Thomas Nelson C C Triangle Campus</t>
  </si>
  <si>
    <t>RT 60 AND RT 199</t>
  </si>
  <si>
    <t>James City County</t>
  </si>
  <si>
    <t>James City County - 095</t>
  </si>
  <si>
    <t>P0000331</t>
  </si>
  <si>
    <t>CWM VIMS Dragon Run King &amp; Queen Co</t>
  </si>
  <si>
    <t>Rt 603</t>
  </si>
  <si>
    <t>King &amp; Queen Co</t>
  </si>
  <si>
    <t>King and Queen County - 097</t>
  </si>
  <si>
    <t>P0021043</t>
  </si>
  <si>
    <t>UMW Grad Research &amp; Ed Facility King George Co</t>
  </si>
  <si>
    <t>King George</t>
  </si>
  <si>
    <t>King George County - 099</t>
  </si>
  <si>
    <t>P0000343</t>
  </si>
  <si>
    <t>VCCS NVCC Loudoun Campus Loudoun Co</t>
  </si>
  <si>
    <t>1000 Harry Flood Byrd Hwy</t>
  </si>
  <si>
    <t>Sterling</t>
  </si>
  <si>
    <t>Loudoun County - 107</t>
  </si>
  <si>
    <t>P0000360</t>
  </si>
  <si>
    <t>VCCS Central VA CC Lynchburg</t>
  </si>
  <si>
    <t>3506 Wards Rd</t>
  </si>
  <si>
    <t>Lynchburg</t>
  </si>
  <si>
    <t>24502-2448</t>
  </si>
  <si>
    <t>Lynchburg city - 680</t>
  </si>
  <si>
    <t>Central Virginia Community College (CVCC) -292</t>
  </si>
  <si>
    <t>P0000255</t>
  </si>
  <si>
    <t>VPISU Fishburn Property Montgomery Co</t>
  </si>
  <si>
    <t>VPI Campus</t>
  </si>
  <si>
    <t>Blacksburg</t>
  </si>
  <si>
    <t>24061-0001</t>
  </si>
  <si>
    <t>Montgomery County - 121</t>
  </si>
  <si>
    <t>P0000254</t>
  </si>
  <si>
    <t>VPISU Hort Farm Montgomery Co</t>
  </si>
  <si>
    <t>Greenhouse F4 124C</t>
  </si>
  <si>
    <t>P0000267</t>
  </si>
  <si>
    <t>VPISU Kentland Farm Montgomery Co</t>
  </si>
  <si>
    <t>Whitehorne Farm</t>
  </si>
  <si>
    <t>P0000251</t>
  </si>
  <si>
    <t>VPISU Moore's Farm Montgomery Co</t>
  </si>
  <si>
    <t>Moore's Farm 510 A</t>
  </si>
  <si>
    <t>P0000253</t>
  </si>
  <si>
    <t>VPISU Turkey Research Ctr Montgomery Co</t>
  </si>
  <si>
    <t>Turkey Farm Residence</t>
  </si>
  <si>
    <t>P0000250</t>
  </si>
  <si>
    <t>VPISU Main Campus Blacksburg</t>
  </si>
  <si>
    <t>Battery House 460</t>
  </si>
  <si>
    <t>Montgomergy County</t>
  </si>
  <si>
    <t>P0000252</t>
  </si>
  <si>
    <t>VPISU Price's Fork RC Montgomery Co</t>
  </si>
  <si>
    <t>Prices Fork Foundary 595</t>
  </si>
  <si>
    <t>Montgomery Co</t>
  </si>
  <si>
    <t>P0000316</t>
  </si>
  <si>
    <t>CNU President's Residence Newport News City</t>
  </si>
  <si>
    <t>1 University Pl</t>
  </si>
  <si>
    <t>Newport  News</t>
  </si>
  <si>
    <t>23606-2949</t>
  </si>
  <si>
    <t>Newport News city - 700</t>
  </si>
  <si>
    <t>Christopher Newport University (CNU) -242</t>
  </si>
  <si>
    <t>P0000315</t>
  </si>
  <si>
    <t>CNU Christopher Newport University</t>
  </si>
  <si>
    <t>50 Shoe Ln</t>
  </si>
  <si>
    <t>Newport News</t>
  </si>
  <si>
    <t>23606-2942</t>
  </si>
  <si>
    <t>P0000241</t>
  </si>
  <si>
    <t>CWM Associate Res Campus Newport News</t>
  </si>
  <si>
    <t>Oyster Point Rd</t>
  </si>
  <si>
    <t>P0000280</t>
  </si>
  <si>
    <t>NSU Norfolk State University Norfolk</t>
  </si>
  <si>
    <t>2401 Corprew Ave</t>
  </si>
  <si>
    <t>Norfolk</t>
  </si>
  <si>
    <t>23504-3907</t>
  </si>
  <si>
    <t>Norfolk city - 710</t>
  </si>
  <si>
    <t>Norfolk State University (NSU) -213</t>
  </si>
  <si>
    <t>P0000281</t>
  </si>
  <si>
    <t>NSU Rise Campus Norfolk</t>
  </si>
  <si>
    <t>P0000304</t>
  </si>
  <si>
    <t>ODU Main Campus Norfolk</t>
  </si>
  <si>
    <t>Hampton Blvd</t>
  </si>
  <si>
    <t>P0021941</t>
  </si>
  <si>
    <t>VCCS TCC Harbor Heights Condominium Norfolk</t>
  </si>
  <si>
    <t>117-121 College Place</t>
  </si>
  <si>
    <t>P0000270</t>
  </si>
  <si>
    <t>VPISU So Peidmont AREC Nottoway Co</t>
  </si>
  <si>
    <t>S Piedmont AREC</t>
  </si>
  <si>
    <t>Blackstone</t>
  </si>
  <si>
    <t>Nottoway County - 135</t>
  </si>
  <si>
    <t>P0000369</t>
  </si>
  <si>
    <t>VCCS Germanna CC Orange Co</t>
  </si>
  <si>
    <t>2130 Germanna Hwy</t>
  </si>
  <si>
    <t>Locust Grove</t>
  </si>
  <si>
    <t>22508-2102</t>
  </si>
  <si>
    <t>Orange County - 137</t>
  </si>
  <si>
    <t>P0022368</t>
  </si>
  <si>
    <t>UVA-Medical Orange County</t>
  </si>
  <si>
    <t>Radney Rd</t>
  </si>
  <si>
    <t>Orange</t>
  </si>
  <si>
    <t>P0000258</t>
  </si>
  <si>
    <t>VPISU N Piedmont Research St Orange Co</t>
  </si>
  <si>
    <t>VT N Piedmont Research Station</t>
  </si>
  <si>
    <t>P0000707</t>
  </si>
  <si>
    <t>ODU Tri-Cities Higher Education Center</t>
  </si>
  <si>
    <t>1070 University Blvd</t>
  </si>
  <si>
    <t>Portsmouth</t>
  </si>
  <si>
    <t>Portsmouth city - 740</t>
  </si>
  <si>
    <t>P0021051</t>
  </si>
  <si>
    <t>VCCS Tidewater CC Portsmouth Campus</t>
  </si>
  <si>
    <t>408 McLean Street</t>
  </si>
  <si>
    <t>P0000284</t>
  </si>
  <si>
    <t>LU 1st Ave Athletic Field Prince Edward Co</t>
  </si>
  <si>
    <t>1st Ave &amp; School St</t>
  </si>
  <si>
    <t>Farmville</t>
  </si>
  <si>
    <t>Prince Edward County - 147</t>
  </si>
  <si>
    <t>Longwood University (LU) -214</t>
  </si>
  <si>
    <t>P0000283</t>
  </si>
  <si>
    <t>LU Longwood Estate Prince Edward Co</t>
  </si>
  <si>
    <t>Storage Barn golf</t>
  </si>
  <si>
    <t>P0000282</t>
  </si>
  <si>
    <t>LU Longwood University Prince Edward Co</t>
  </si>
  <si>
    <t>1 University Place</t>
  </si>
  <si>
    <t>P0000322</t>
  </si>
  <si>
    <t>GMU Prince William Institute Prince William Co</t>
  </si>
  <si>
    <t>10900 University Boulevard</t>
  </si>
  <si>
    <t>Prince William County - 153</t>
  </si>
  <si>
    <t>P0000344</t>
  </si>
  <si>
    <t>VCCS NVCC Manassas Campus Prince William Co.</t>
  </si>
  <si>
    <t>6901 Sudley Rd</t>
  </si>
  <si>
    <t>20109-2305</t>
  </si>
  <si>
    <t>P0000345</t>
  </si>
  <si>
    <t>VCCS NVCC Woodbridge Campus Prince Wm Co</t>
  </si>
  <si>
    <t>15210 Neabsco Mills Rd</t>
  </si>
  <si>
    <t>Woodbridge</t>
  </si>
  <si>
    <t>22191-4006</t>
  </si>
  <si>
    <t>P0000332</t>
  </si>
  <si>
    <t>VCCS New River CC Pulaski Co</t>
  </si>
  <si>
    <t>Route 373</t>
  </si>
  <si>
    <t>Dublin</t>
  </si>
  <si>
    <t>Pulaski County - 155</t>
  </si>
  <si>
    <t>New River Community College (NRCC) -275</t>
  </si>
  <si>
    <t>P0000296</t>
  </si>
  <si>
    <t>RU Main Campus Radford</t>
  </si>
  <si>
    <t>704 Howe St</t>
  </si>
  <si>
    <t>Radford</t>
  </si>
  <si>
    <t>24141-3228</t>
  </si>
  <si>
    <t>Radford city - 750</t>
  </si>
  <si>
    <t>Radford University (RU) -217</t>
  </si>
  <si>
    <t>P0000297</t>
  </si>
  <si>
    <t>RU Radford Univ Presidents Home Hickory Hill</t>
  </si>
  <si>
    <t>RU Presidents House</t>
  </si>
  <si>
    <t>RADFORD</t>
  </si>
  <si>
    <t>P0000349</t>
  </si>
  <si>
    <t>VCCS J Sargeant Reynolds Richmond City</t>
  </si>
  <si>
    <t>8th &amp; Jackson Streets</t>
  </si>
  <si>
    <t>Richmond city - 760</t>
  </si>
  <si>
    <t>P0000310</t>
  </si>
  <si>
    <t>VCU MCV Heliport/Parking Lot Richmond City</t>
  </si>
  <si>
    <t>1101 E Marshall St</t>
  </si>
  <si>
    <t>23298-5048</t>
  </si>
  <si>
    <t>P0000308</t>
  </si>
  <si>
    <t>VCU Medical College of Virgina Campus</t>
  </si>
  <si>
    <t>Nursing Education Building</t>
  </si>
  <si>
    <t>P0000306</t>
  </si>
  <si>
    <t>VCU Monroe Park Campus Richmond City</t>
  </si>
  <si>
    <t>Stuart C. Siegel Center</t>
  </si>
  <si>
    <t>P0000307</t>
  </si>
  <si>
    <t>VCU Track &amp; Soccer Field Richmond City</t>
  </si>
  <si>
    <t>2911 N Boulevard</t>
  </si>
  <si>
    <t>23230-4318</t>
  </si>
  <si>
    <t>P0000259</t>
  </si>
  <si>
    <t>VPISU E VA Research Station Richmond Co</t>
  </si>
  <si>
    <t>VT E VA Research Station</t>
  </si>
  <si>
    <t>Richmond Co</t>
  </si>
  <si>
    <t>Richmond County - 159</t>
  </si>
  <si>
    <t>P0000337</t>
  </si>
  <si>
    <t>VCCS Rappahannock CC Warsaw Richmond Co</t>
  </si>
  <si>
    <t>Rappahannock Community College</t>
  </si>
  <si>
    <t>Warsaw</t>
  </si>
  <si>
    <t>P0000353</t>
  </si>
  <si>
    <t>VCCS VA Western CC Roanoke City</t>
  </si>
  <si>
    <t>3054 Colonial Ave SW</t>
  </si>
  <si>
    <t>Roanoke</t>
  </si>
  <si>
    <t>24015-4704</t>
  </si>
  <si>
    <t>Roanoke city - 770</t>
  </si>
  <si>
    <t>Western Community College, Virginia (VWCC) -286</t>
  </si>
  <si>
    <t>P0000269</t>
  </si>
  <si>
    <t>VPISU Catawba Sustainability Center Roanoke Co</t>
  </si>
  <si>
    <t>301 E Main St</t>
  </si>
  <si>
    <t>Salem</t>
  </si>
  <si>
    <t>24153-4322</t>
  </si>
  <si>
    <t>Roanoke County - 161</t>
  </si>
  <si>
    <t>P0000275</t>
  </si>
  <si>
    <t>VMI Hardbarger Farm Lexington</t>
  </si>
  <si>
    <t>Hardbarger Farm</t>
  </si>
  <si>
    <t>Lexington</t>
  </si>
  <si>
    <t>Rockbridge County - 163</t>
  </si>
  <si>
    <t>Virginia Military Institute (VMI) -211</t>
  </si>
  <si>
    <t>P0000272</t>
  </si>
  <si>
    <t>VMI Main Campus Lexington</t>
  </si>
  <si>
    <t>Alulmni Field</t>
  </si>
  <si>
    <t>P0000273</t>
  </si>
  <si>
    <t>VMI White Farm Tract #1 Rockbridge Co</t>
  </si>
  <si>
    <t>N of I64 NW Rt 39</t>
  </si>
  <si>
    <t>Rockbridge Co</t>
  </si>
  <si>
    <t>P0000277</t>
  </si>
  <si>
    <t>VMI Lackey Farm  Rockbridge Co.</t>
  </si>
  <si>
    <t>Rt 39</t>
  </si>
  <si>
    <t>Rockbrige County</t>
  </si>
  <si>
    <t>P0000260</t>
  </si>
  <si>
    <t>VPISU Shenandoah Valley AREC Rockbridge Co</t>
  </si>
  <si>
    <t>128 McCormick Farm Circle</t>
  </si>
  <si>
    <t>Steeles Tavern</t>
  </si>
  <si>
    <t>P0000293</t>
  </si>
  <si>
    <t>JMU Oakview Presidents House Harrisonburg</t>
  </si>
  <si>
    <t>916 Oakhill Drive</t>
  </si>
  <si>
    <t>22807-0001</t>
  </si>
  <si>
    <t>Rockingham County - 165</t>
  </si>
  <si>
    <t>P0000292</t>
  </si>
  <si>
    <t>JMU University Farm Rockingham Co</t>
  </si>
  <si>
    <t>Rt 759 Port Republic Road</t>
  </si>
  <si>
    <t>Rockingham County</t>
  </si>
  <si>
    <t>P0000274</t>
  </si>
  <si>
    <t>VMI New Market Battlefield H P Shenandoah Co</t>
  </si>
  <si>
    <t>New Market Battlefield</t>
  </si>
  <si>
    <t>New Market</t>
  </si>
  <si>
    <t>Shenandoah County - 171</t>
  </si>
  <si>
    <t>P0000261</t>
  </si>
  <si>
    <t>VPISU Geology Field Station Smyth Co</t>
  </si>
  <si>
    <t>VPI Geology Field</t>
  </si>
  <si>
    <t>Smyth Co</t>
  </si>
  <si>
    <t>Smyth County - 173</t>
  </si>
  <si>
    <t>P0000290</t>
  </si>
  <si>
    <t>UMW Stafford Campus  Stafford Co</t>
  </si>
  <si>
    <t>Village Prkwy Rt. 17 Warrenton Rd</t>
  </si>
  <si>
    <t>22406-7239</t>
  </si>
  <si>
    <t>Stafford County - 179</t>
  </si>
  <si>
    <t>P0000264</t>
  </si>
  <si>
    <t>VPISUHolland Farm-PT Tidewater RS Suffolk</t>
  </si>
  <si>
    <t>VPISU Tidewater AREC</t>
  </si>
  <si>
    <t>Suffolk</t>
  </si>
  <si>
    <t>Suffolk city - 800</t>
  </si>
  <si>
    <t>P0000256</t>
  </si>
  <si>
    <t>VPISU Tidewater Agri Research Suffolk</t>
  </si>
  <si>
    <t>6321 Holland Rd</t>
  </si>
  <si>
    <t>P0000364</t>
  </si>
  <si>
    <t>VCCS Tidewater CC Frederick Campus Suffolk</t>
  </si>
  <si>
    <t>VCCS Tidewater CC</t>
  </si>
  <si>
    <t>Suffolk City</t>
  </si>
  <si>
    <t>P0000336</t>
  </si>
  <si>
    <t>VCCS Paul D Camp CC Suffolk Cmp Suffolk</t>
  </si>
  <si>
    <t>271 Kenyon Rd</t>
  </si>
  <si>
    <t>Suffolk County</t>
  </si>
  <si>
    <t>23434-7450</t>
  </si>
  <si>
    <t>P0000363</t>
  </si>
  <si>
    <t>VCCS Southwest VA CC Tazewell Co</t>
  </si>
  <si>
    <t>US Rt 19S</t>
  </si>
  <si>
    <t>Richlands</t>
  </si>
  <si>
    <t>Tazewell County - 185</t>
  </si>
  <si>
    <t>Southwest Virginia Community College (SWVCC) -294</t>
  </si>
  <si>
    <t>P0000365</t>
  </si>
  <si>
    <t>VCCS Tidewater CC Virginia Beach Campus</t>
  </si>
  <si>
    <t>1700 College Cres</t>
  </si>
  <si>
    <t>Virginia Beach</t>
  </si>
  <si>
    <t>23453-1918</t>
  </si>
  <si>
    <t>Virginia Beach city - 810</t>
  </si>
  <si>
    <t>P0000265</t>
  </si>
  <si>
    <t>VPISU Hampton Roads Agri Research Ctr VA Beach</t>
  </si>
  <si>
    <t>1444 Diamond Springs Rd</t>
  </si>
  <si>
    <t>23455-3315</t>
  </si>
  <si>
    <t>P0000263</t>
  </si>
  <si>
    <t>VPISU 4-H ED Center Warren Co</t>
  </si>
  <si>
    <t>400 Harmony Hallow Rd</t>
  </si>
  <si>
    <t>Front Royal</t>
  </si>
  <si>
    <t>Warren County - 187</t>
  </si>
  <si>
    <t>P0001180</t>
  </si>
  <si>
    <t>SWHEC  SW Va Higher Educ Center Washington Co</t>
  </si>
  <si>
    <t>One Patrnership Cir</t>
  </si>
  <si>
    <t>Abingdon</t>
  </si>
  <si>
    <t>Washington County - 191</t>
  </si>
  <si>
    <t>Southwest Va Higher Education Center (SWHEC) -948</t>
  </si>
  <si>
    <t>P0000368</t>
  </si>
  <si>
    <t>VCCS VA Highlands CC Washington Co</t>
  </si>
  <si>
    <t>PO Box 828</t>
  </si>
  <si>
    <t>Abington</t>
  </si>
  <si>
    <t>24212-0828</t>
  </si>
  <si>
    <t>Highland Community College, Virginia (VHCC) -296</t>
  </si>
  <si>
    <t>P0000262</t>
  </si>
  <si>
    <t>VPISU SW VA Agric Reasearch Ctr Washington Co</t>
  </si>
  <si>
    <t>VPI SWVA AREC</t>
  </si>
  <si>
    <t>Washington County</t>
  </si>
  <si>
    <t>P0000240</t>
  </si>
  <si>
    <t>CWM James Blair Terrace Campus Wmsburg</t>
  </si>
  <si>
    <t>William &amp; Mary College</t>
  </si>
  <si>
    <t>Williamsburg</t>
  </si>
  <si>
    <t>Williamsburg city - 830</t>
  </si>
  <si>
    <t>P0000237</t>
  </si>
  <si>
    <t>CWM Main Campus Williamsburg</t>
  </si>
  <si>
    <t>William &amp; Mary Campus</t>
  </si>
  <si>
    <t>P0000238</t>
  </si>
  <si>
    <t>CWM Marshall Wythe Property Williamsburg</t>
  </si>
  <si>
    <t>P0000374</t>
  </si>
  <si>
    <t>VCCS Mtn Empire CC Wise Co</t>
  </si>
  <si>
    <t>Godwin Hall</t>
  </si>
  <si>
    <t>Big Stone Gap</t>
  </si>
  <si>
    <t>Wise County - 195</t>
  </si>
  <si>
    <t>Mountain Empire Community College (MECC) -299</t>
  </si>
  <si>
    <t>P0022365</t>
  </si>
  <si>
    <t>VCU Dental Wise County</t>
  </si>
  <si>
    <t>Coeburn Mountain Rd</t>
  </si>
  <si>
    <t>Wise</t>
  </si>
  <si>
    <t>P0000317</t>
  </si>
  <si>
    <t>UVA College at Wise Campus Wise Co</t>
  </si>
  <si>
    <t>Rt 646</t>
  </si>
  <si>
    <t>Wise County</t>
  </si>
  <si>
    <t>UVA College at Wise (UVACW) -246</t>
  </si>
  <si>
    <t>P0000356</t>
  </si>
  <si>
    <t>VCCS Wytheville CC Wythe Co</t>
  </si>
  <si>
    <t>1000 E Main St</t>
  </si>
  <si>
    <t>Wytheville</t>
  </si>
  <si>
    <t>24382-3308</t>
  </si>
  <si>
    <t>Wythe County - 197</t>
  </si>
  <si>
    <t>Wytheville Community College (WCC) -288</t>
  </si>
  <si>
    <t>P0000330</t>
  </si>
  <si>
    <t>CWM Catlett Islands York Co</t>
  </si>
  <si>
    <t>NA</t>
  </si>
  <si>
    <t>York Co</t>
  </si>
  <si>
    <t>York County - 199</t>
  </si>
  <si>
    <t>P0000328</t>
  </si>
  <si>
    <t>CWM VIMS Goodwin Islands York Co</t>
  </si>
  <si>
    <t>York Island</t>
  </si>
  <si>
    <t>University</t>
  </si>
  <si>
    <t>TYPE</t>
  </si>
  <si>
    <t>Community College</t>
  </si>
  <si>
    <t>Military College</t>
  </si>
  <si>
    <t>DGS Acres</t>
  </si>
  <si>
    <t>Lat</t>
  </si>
  <si>
    <t>121 Slayton Ave</t>
  </si>
  <si>
    <t>18121 Technology Dr</t>
  </si>
  <si>
    <t>100 VHCC Dr</t>
  </si>
  <si>
    <t>Goochland</t>
  </si>
  <si>
    <t>1851 Dickenson Rd</t>
  </si>
  <si>
    <t>201 High St</t>
  </si>
  <si>
    <t>3441 Mountain Empire Rd</t>
  </si>
  <si>
    <t>5251 College Dr</t>
  </si>
  <si>
    <t>12745 College Dr</t>
  </si>
  <si>
    <t>Saluda</t>
  </si>
  <si>
    <t>52 Campus Dr</t>
  </si>
  <si>
    <t>724 Community College Rd</t>
  </si>
  <si>
    <t>Cedar Bluff</t>
  </si>
  <si>
    <t>4601 Opportunity Way</t>
  </si>
  <si>
    <t>600 Innovation Dr</t>
  </si>
  <si>
    <t>7000 College Dr</t>
  </si>
  <si>
    <t>1700 College Crescent</t>
  </si>
  <si>
    <t>8895 George Collins Pkwy</t>
  </si>
  <si>
    <t>GIS Parcel</t>
  </si>
  <si>
    <t>Selected</t>
  </si>
  <si>
    <t>Reason</t>
  </si>
  <si>
    <t>Y</t>
  </si>
  <si>
    <t>Notes</t>
  </si>
  <si>
    <t>Dept of military affairs adjacent</t>
  </si>
  <si>
    <t>N</t>
  </si>
  <si>
    <t>Too Small</t>
  </si>
  <si>
    <t>Owned by Oakbrook Business and Tech</t>
  </si>
  <si>
    <t>No</t>
  </si>
  <si>
    <t>Dinwiddie and Prince George County(split at road)</t>
  </si>
  <si>
    <t>Long</t>
  </si>
  <si>
    <t>NO County GIS-had to dray boundary</t>
  </si>
  <si>
    <t>Parcel contains both facilities</t>
  </si>
  <si>
    <t>combined</t>
  </si>
  <si>
    <t>Storage Barn golf 3272 w third st</t>
  </si>
  <si>
    <t>ownership not discernable in tax data</t>
  </si>
  <si>
    <t>adjacent to Armory</t>
  </si>
  <si>
    <t>Same parcel</t>
  </si>
  <si>
    <t>Property is within the Parcel owned by VA Highlands</t>
  </si>
  <si>
    <t>DMME Mountain Empire Rd adjacent to parcel</t>
  </si>
  <si>
    <t>GIS Acres</t>
  </si>
  <si>
    <t>Solar Insolation</t>
  </si>
  <si>
    <t>Service Territory</t>
  </si>
  <si>
    <t>Open Area Acres</t>
  </si>
  <si>
    <t>Dominion</t>
  </si>
  <si>
    <t>Southside Co-op</t>
  </si>
  <si>
    <t>ApCo</t>
  </si>
  <si>
    <t>Rappahannock</t>
  </si>
  <si>
    <t>A &amp; N</t>
  </si>
  <si>
    <t>Kentucky Utilities</t>
  </si>
  <si>
    <t>Northern Virginia Co-op</t>
  </si>
  <si>
    <t>Other</t>
  </si>
  <si>
    <t>Annual KWH</t>
  </si>
  <si>
    <t>Meters</t>
  </si>
  <si>
    <t>Parcel includes P0001180</t>
  </si>
  <si>
    <t>no ownership data in County record, cannot determine all parcel data, Dominion meter values are from Lexington and are all VMI</t>
  </si>
  <si>
    <t>VMI Property in New Market</t>
  </si>
  <si>
    <r>
      <t>Many parcels in town, lots of residency property, also a North Campus not on DGS list-not included here. Dominion Data does not match addresses-</t>
    </r>
    <r>
      <rPr>
        <u/>
        <sz val="11"/>
        <color rgb="FFFF0000"/>
        <rFont val="Calibri"/>
        <scheme val="minor"/>
      </rPr>
      <t>total kWh for farmville LU is 27,127,802</t>
    </r>
  </si>
  <si>
    <t>golf course area</t>
  </si>
  <si>
    <t>Dominion data may be incomplete. Found this 1 listing for kWh data</t>
  </si>
  <si>
    <t>KW Array to Meet Demand</t>
  </si>
  <si>
    <t>MW Convert</t>
  </si>
  <si>
    <t>xx</t>
  </si>
  <si>
    <t>Not much open space</t>
  </si>
  <si>
    <t>Mostly Forested Property</t>
  </si>
  <si>
    <t>Sloped land, not enough open area</t>
  </si>
  <si>
    <t>Not enough open area</t>
  </si>
  <si>
    <t>Forested Parcel</t>
  </si>
  <si>
    <t>Forested with no open area</t>
  </si>
  <si>
    <t>Forested, not enough open area</t>
  </si>
  <si>
    <t>Forested Parcel, slopes in excess of 10%</t>
  </si>
  <si>
    <t>forested and excessive slopes</t>
  </si>
  <si>
    <t>Open areas appear to be in use for sports</t>
  </si>
  <si>
    <t>Forested and not enough open area</t>
  </si>
  <si>
    <t>Forested, sloped, too little open area</t>
  </si>
  <si>
    <t>Power line easement on property</t>
  </si>
  <si>
    <t>Open area about 50 acres but property is historic area</t>
  </si>
  <si>
    <t>xxx</t>
  </si>
  <si>
    <t>No of Panels Needed</t>
  </si>
  <si>
    <t>Acres for 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</si>
</sst>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rgb="FFFF0000"/>
      <name val="Calibri"/>
      <scheme val="minor"/>
    </font>
    <font>
      <b/>
      <sz val="11"/>
      <color rgb="FFFF0000"/>
      <name val="Calibri"/>
      <scheme val="minor"/>
    </font>
    <font>
      <b/>
      <sz val="11"/>
      <color theme="8"/>
      <name val="Calibri"/>
      <scheme val="minor"/>
    </font>
    <font>
      <b/>
      <sz val="11"/>
      <color rgb="FFFF66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2" fontId="0" fillId="0" borderId="0" xfId="0" applyNumberFormat="1" applyAlignment="1">
      <alignment horizontal="center"/>
    </xf>
    <xf numFmtId="0" fontId="4" fillId="0" borderId="0" xfId="0" applyFo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49" fontId="0" fillId="0" borderId="0" xfId="0" applyNumberFormat="1" applyFill="1" applyAlignment="1">
      <alignment wrapText="1"/>
    </xf>
    <xf numFmtId="0" fontId="0" fillId="0" borderId="0" xfId="0" applyFill="1"/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opLeftCell="A7" workbookViewId="0">
      <selection sqref="A1:XFD1"/>
    </sheetView>
  </sheetViews>
  <sheetFormatPr defaultColWidth="8.85546875" defaultRowHeight="15" x14ac:dyDescent="0.25"/>
  <cols>
    <col min="1" max="1" width="13.42578125" bestFit="1" customWidth="1"/>
    <col min="2" max="2" width="9.7109375" bestFit="1" customWidth="1"/>
    <col min="3" max="3" width="51" bestFit="1" customWidth="1"/>
    <col min="4" max="4" width="26.7109375" customWidth="1"/>
    <col min="5" max="5" width="14.28515625" customWidth="1"/>
    <col min="6" max="6" width="11.42578125" bestFit="1" customWidth="1"/>
    <col min="9" max="9" width="26.85546875" bestFit="1" customWidth="1"/>
    <col min="10" max="10" width="49.28515625" bestFit="1" customWidth="1"/>
    <col min="11" max="11" width="18.7109375" bestFit="1" customWidth="1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655</v>
      </c>
    </row>
    <row r="2" spans="1:11" x14ac:dyDescent="0.25">
      <c r="A2" t="s">
        <v>82</v>
      </c>
      <c r="B2">
        <v>29100001</v>
      </c>
      <c r="C2" t="s">
        <v>83</v>
      </c>
      <c r="D2" t="s">
        <v>84</v>
      </c>
      <c r="E2" t="s">
        <v>85</v>
      </c>
      <c r="F2" t="s">
        <v>86</v>
      </c>
      <c r="G2">
        <v>62.77</v>
      </c>
      <c r="H2" t="s">
        <v>15</v>
      </c>
      <c r="I2" t="s">
        <v>87</v>
      </c>
      <c r="J2" t="s">
        <v>88</v>
      </c>
      <c r="K2" s="2" t="s">
        <v>656</v>
      </c>
    </row>
    <row r="3" spans="1:11" x14ac:dyDescent="0.25">
      <c r="A3" t="s">
        <v>344</v>
      </c>
      <c r="B3">
        <v>29200001</v>
      </c>
      <c r="C3" t="s">
        <v>345</v>
      </c>
      <c r="D3" t="s">
        <v>346</v>
      </c>
      <c r="E3" t="s">
        <v>347</v>
      </c>
      <c r="F3" t="s">
        <v>348</v>
      </c>
      <c r="G3">
        <v>106.06</v>
      </c>
      <c r="H3" t="s">
        <v>15</v>
      </c>
      <c r="I3" t="s">
        <v>349</v>
      </c>
      <c r="J3" t="s">
        <v>350</v>
      </c>
      <c r="K3" s="2" t="s">
        <v>656</v>
      </c>
    </row>
    <row r="4" spans="1:11" x14ac:dyDescent="0.25">
      <c r="A4" t="s">
        <v>377</v>
      </c>
      <c r="B4">
        <v>24200002</v>
      </c>
      <c r="C4" t="s">
        <v>378</v>
      </c>
      <c r="D4" t="s">
        <v>379</v>
      </c>
      <c r="E4" t="s">
        <v>380</v>
      </c>
      <c r="F4" t="s">
        <v>381</v>
      </c>
      <c r="G4">
        <v>3.0118</v>
      </c>
      <c r="H4" t="s">
        <v>15</v>
      </c>
      <c r="I4" t="s">
        <v>382</v>
      </c>
      <c r="J4" t="s">
        <v>383</v>
      </c>
      <c r="K4" s="2" t="s">
        <v>656</v>
      </c>
    </row>
    <row r="5" spans="1:11" x14ac:dyDescent="0.25">
      <c r="A5" t="s">
        <v>384</v>
      </c>
      <c r="B5">
        <v>24200001</v>
      </c>
      <c r="C5" t="s">
        <v>385</v>
      </c>
      <c r="D5" t="s">
        <v>386</v>
      </c>
      <c r="E5" t="s">
        <v>387</v>
      </c>
      <c r="F5" t="s">
        <v>388</v>
      </c>
      <c r="G5">
        <v>139.2133</v>
      </c>
      <c r="H5" t="s">
        <v>15</v>
      </c>
      <c r="I5" t="s">
        <v>382</v>
      </c>
      <c r="J5" t="s">
        <v>383</v>
      </c>
      <c r="K5" s="2" t="s">
        <v>656</v>
      </c>
    </row>
    <row r="6" spans="1:11" x14ac:dyDescent="0.25">
      <c r="A6" t="s">
        <v>64</v>
      </c>
      <c r="B6">
        <v>28700001</v>
      </c>
      <c r="C6" t="s">
        <v>65</v>
      </c>
      <c r="D6" t="s">
        <v>66</v>
      </c>
      <c r="E6" t="s">
        <v>67</v>
      </c>
      <c r="F6" t="s">
        <v>68</v>
      </c>
      <c r="G6">
        <v>92.415000000000006</v>
      </c>
      <c r="H6" t="s">
        <v>15</v>
      </c>
      <c r="I6" t="s">
        <v>69</v>
      </c>
      <c r="J6" t="s">
        <v>70</v>
      </c>
      <c r="K6" s="2" t="s">
        <v>656</v>
      </c>
    </row>
    <row r="7" spans="1:11" x14ac:dyDescent="0.25">
      <c r="A7" t="s">
        <v>162</v>
      </c>
      <c r="B7">
        <v>27900001</v>
      </c>
      <c r="C7" t="s">
        <v>163</v>
      </c>
      <c r="D7" t="s">
        <v>164</v>
      </c>
      <c r="E7" t="s">
        <v>165</v>
      </c>
      <c r="F7" t="s">
        <v>166</v>
      </c>
      <c r="G7">
        <v>74.650999999999996</v>
      </c>
      <c r="H7" t="s">
        <v>15</v>
      </c>
      <c r="I7" t="s">
        <v>167</v>
      </c>
      <c r="J7" t="s">
        <v>168</v>
      </c>
      <c r="K7" s="2" t="s">
        <v>656</v>
      </c>
    </row>
    <row r="8" spans="1:11" x14ac:dyDescent="0.25">
      <c r="A8" t="s">
        <v>169</v>
      </c>
      <c r="B8">
        <v>27900002</v>
      </c>
      <c r="C8" t="s">
        <v>170</v>
      </c>
      <c r="D8" t="s">
        <v>171</v>
      </c>
      <c r="E8" t="s">
        <v>165</v>
      </c>
      <c r="G8">
        <v>10</v>
      </c>
      <c r="H8" t="s">
        <v>15</v>
      </c>
      <c r="I8" t="s">
        <v>167</v>
      </c>
      <c r="J8" t="s">
        <v>168</v>
      </c>
      <c r="K8" s="2" t="s">
        <v>656</v>
      </c>
    </row>
    <row r="9" spans="1:11" x14ac:dyDescent="0.25">
      <c r="A9" t="s">
        <v>10</v>
      </c>
      <c r="B9">
        <v>28400001</v>
      </c>
      <c r="C9" t="s">
        <v>11</v>
      </c>
      <c r="D9" t="s">
        <v>12</v>
      </c>
      <c r="E9" t="s">
        <v>13</v>
      </c>
      <c r="F9" t="s">
        <v>14</v>
      </c>
      <c r="G9">
        <v>115.63</v>
      </c>
      <c r="H9" t="s">
        <v>15</v>
      </c>
      <c r="I9" t="s">
        <v>16</v>
      </c>
      <c r="J9" t="s">
        <v>17</v>
      </c>
      <c r="K9" s="2" t="s">
        <v>656</v>
      </c>
    </row>
    <row r="10" spans="1:11" x14ac:dyDescent="0.25">
      <c r="A10" t="s">
        <v>156</v>
      </c>
      <c r="B10">
        <v>29700003</v>
      </c>
      <c r="C10" t="s">
        <v>157</v>
      </c>
      <c r="D10" t="s">
        <v>158</v>
      </c>
      <c r="E10" t="s">
        <v>159</v>
      </c>
      <c r="G10">
        <v>34.119999999999997</v>
      </c>
      <c r="H10" t="s">
        <v>15</v>
      </c>
      <c r="I10" t="s">
        <v>160</v>
      </c>
      <c r="J10" t="s">
        <v>161</v>
      </c>
      <c r="K10" s="2" t="s">
        <v>656</v>
      </c>
    </row>
    <row r="11" spans="1:11" x14ac:dyDescent="0.25">
      <c r="A11" t="s">
        <v>237</v>
      </c>
      <c r="B11">
        <v>29700002</v>
      </c>
      <c r="C11" t="s">
        <v>238</v>
      </c>
      <c r="D11" t="s">
        <v>239</v>
      </c>
      <c r="E11" t="s">
        <v>240</v>
      </c>
      <c r="F11" t="s">
        <v>241</v>
      </c>
      <c r="G11">
        <v>70.69</v>
      </c>
      <c r="H11" t="s">
        <v>15</v>
      </c>
      <c r="I11" t="s">
        <v>242</v>
      </c>
      <c r="J11" t="s">
        <v>161</v>
      </c>
      <c r="K11" s="2" t="s">
        <v>656</v>
      </c>
    </row>
    <row r="12" spans="1:11" x14ac:dyDescent="0.25">
      <c r="A12" t="s">
        <v>412</v>
      </c>
      <c r="B12">
        <v>29700001</v>
      </c>
      <c r="C12" t="s">
        <v>413</v>
      </c>
      <c r="D12" t="s">
        <v>414</v>
      </c>
      <c r="E12" t="s">
        <v>415</v>
      </c>
      <c r="F12" t="s">
        <v>416</v>
      </c>
      <c r="G12">
        <v>100.4</v>
      </c>
      <c r="H12" t="s">
        <v>15</v>
      </c>
      <c r="I12" t="s">
        <v>417</v>
      </c>
      <c r="J12" t="s">
        <v>161</v>
      </c>
      <c r="K12" s="2" t="s">
        <v>656</v>
      </c>
    </row>
    <row r="13" spans="1:11" x14ac:dyDescent="0.25">
      <c r="A13" t="s">
        <v>604</v>
      </c>
      <c r="B13">
        <v>29600001</v>
      </c>
      <c r="C13" t="s">
        <v>605</v>
      </c>
      <c r="D13" t="s">
        <v>606</v>
      </c>
      <c r="E13" t="s">
        <v>607</v>
      </c>
      <c r="F13" t="s">
        <v>608</v>
      </c>
      <c r="G13">
        <v>96.92</v>
      </c>
      <c r="H13" t="s">
        <v>15</v>
      </c>
      <c r="I13" t="s">
        <v>602</v>
      </c>
      <c r="J13" t="s">
        <v>609</v>
      </c>
      <c r="K13" s="2" t="s">
        <v>656</v>
      </c>
    </row>
    <row r="14" spans="1:11" x14ac:dyDescent="0.25">
      <c r="A14" t="s">
        <v>277</v>
      </c>
      <c r="B14">
        <v>28300003</v>
      </c>
      <c r="C14" t="s">
        <v>278</v>
      </c>
      <c r="D14" t="s">
        <v>279</v>
      </c>
      <c r="E14" t="s">
        <v>280</v>
      </c>
      <c r="F14">
        <v>23063</v>
      </c>
      <c r="G14">
        <v>90.6</v>
      </c>
      <c r="H14" t="s">
        <v>15</v>
      </c>
      <c r="I14" t="s">
        <v>281</v>
      </c>
      <c r="J14" t="s">
        <v>282</v>
      </c>
      <c r="K14" s="2" t="s">
        <v>656</v>
      </c>
    </row>
    <row r="15" spans="1:11" x14ac:dyDescent="0.25">
      <c r="A15" t="s">
        <v>307</v>
      </c>
      <c r="B15">
        <v>28300001</v>
      </c>
      <c r="C15" t="s">
        <v>308</v>
      </c>
      <c r="D15" t="s">
        <v>309</v>
      </c>
      <c r="E15" t="s">
        <v>310</v>
      </c>
      <c r="F15" t="s">
        <v>311</v>
      </c>
      <c r="G15">
        <v>113.527</v>
      </c>
      <c r="H15" t="s">
        <v>15</v>
      </c>
      <c r="I15" t="s">
        <v>312</v>
      </c>
      <c r="J15" t="s">
        <v>282</v>
      </c>
      <c r="K15" s="2" t="s">
        <v>656</v>
      </c>
    </row>
    <row r="16" spans="1:11" x14ac:dyDescent="0.25">
      <c r="A16" t="s">
        <v>475</v>
      </c>
      <c r="B16">
        <v>28300002</v>
      </c>
      <c r="C16" t="s">
        <v>476</v>
      </c>
      <c r="D16" t="s">
        <v>477</v>
      </c>
      <c r="E16" t="s">
        <v>310</v>
      </c>
      <c r="F16">
        <v>23219</v>
      </c>
      <c r="G16">
        <v>2.58</v>
      </c>
      <c r="H16" t="s">
        <v>15</v>
      </c>
      <c r="I16" t="s">
        <v>478</v>
      </c>
      <c r="J16" t="s">
        <v>282</v>
      </c>
      <c r="K16" s="2" t="s">
        <v>656</v>
      </c>
    </row>
    <row r="17" spans="1:11" x14ac:dyDescent="0.25">
      <c r="A17" t="s">
        <v>128</v>
      </c>
      <c r="B17">
        <v>29000001</v>
      </c>
      <c r="C17" t="s">
        <v>129</v>
      </c>
      <c r="D17" t="s">
        <v>130</v>
      </c>
      <c r="E17" t="s">
        <v>131</v>
      </c>
      <c r="F17" t="s">
        <v>132</v>
      </c>
      <c r="G17">
        <v>54.65</v>
      </c>
      <c r="H17" t="s">
        <v>15</v>
      </c>
      <c r="I17" t="s">
        <v>133</v>
      </c>
      <c r="J17" t="s">
        <v>134</v>
      </c>
      <c r="K17" s="2" t="s">
        <v>656</v>
      </c>
    </row>
    <row r="18" spans="1:11" x14ac:dyDescent="0.25">
      <c r="A18" t="s">
        <v>138</v>
      </c>
      <c r="B18">
        <v>29000002</v>
      </c>
      <c r="C18" t="s">
        <v>139</v>
      </c>
      <c r="D18" t="s">
        <v>140</v>
      </c>
      <c r="E18" t="s">
        <v>141</v>
      </c>
      <c r="F18">
        <v>23113</v>
      </c>
      <c r="G18">
        <v>116.959</v>
      </c>
      <c r="H18" t="s">
        <v>15</v>
      </c>
      <c r="I18" t="s">
        <v>133</v>
      </c>
      <c r="J18" t="s">
        <v>134</v>
      </c>
      <c r="K18" s="2" t="s">
        <v>656</v>
      </c>
    </row>
    <row r="19" spans="1:11" x14ac:dyDescent="0.25">
      <c r="A19" t="s">
        <v>433</v>
      </c>
      <c r="B19">
        <v>21400003</v>
      </c>
      <c r="C19" t="s">
        <v>434</v>
      </c>
      <c r="D19" t="s">
        <v>435</v>
      </c>
      <c r="E19" t="s">
        <v>436</v>
      </c>
      <c r="F19">
        <v>23901</v>
      </c>
      <c r="G19">
        <v>3.95</v>
      </c>
      <c r="H19" t="s">
        <v>15</v>
      </c>
      <c r="I19" t="s">
        <v>437</v>
      </c>
      <c r="J19" t="s">
        <v>438</v>
      </c>
      <c r="K19" s="2" t="s">
        <v>656</v>
      </c>
    </row>
    <row r="20" spans="1:11" x14ac:dyDescent="0.25">
      <c r="A20" t="s">
        <v>439</v>
      </c>
      <c r="B20">
        <v>21400002</v>
      </c>
      <c r="C20" t="s">
        <v>440</v>
      </c>
      <c r="D20" t="s">
        <v>441</v>
      </c>
      <c r="E20" t="s">
        <v>436</v>
      </c>
      <c r="F20">
        <v>23901</v>
      </c>
      <c r="G20">
        <v>107.1309</v>
      </c>
      <c r="H20" t="s">
        <v>15</v>
      </c>
      <c r="I20" t="s">
        <v>437</v>
      </c>
      <c r="J20" t="s">
        <v>438</v>
      </c>
      <c r="K20" s="2" t="s">
        <v>656</v>
      </c>
    </row>
    <row r="21" spans="1:11" x14ac:dyDescent="0.25">
      <c r="A21" t="s">
        <v>442</v>
      </c>
      <c r="B21">
        <v>21400001</v>
      </c>
      <c r="C21" t="s">
        <v>443</v>
      </c>
      <c r="D21" t="s">
        <v>444</v>
      </c>
      <c r="E21" t="s">
        <v>436</v>
      </c>
      <c r="F21" t="s">
        <v>381</v>
      </c>
      <c r="G21">
        <v>95.489000000000004</v>
      </c>
      <c r="H21" t="s">
        <v>15</v>
      </c>
      <c r="I21" t="s">
        <v>437</v>
      </c>
      <c r="J21" t="s">
        <v>438</v>
      </c>
      <c r="K21" s="2" t="s">
        <v>656</v>
      </c>
    </row>
    <row r="22" spans="1:11" x14ac:dyDescent="0.25">
      <c r="A22" t="s">
        <v>209</v>
      </c>
      <c r="B22">
        <v>29800002</v>
      </c>
      <c r="C22" t="s">
        <v>210</v>
      </c>
      <c r="D22" t="s">
        <v>211</v>
      </c>
      <c r="E22" t="s">
        <v>212</v>
      </c>
      <c r="F22" t="s">
        <v>213</v>
      </c>
      <c r="G22">
        <v>49.997599999999998</v>
      </c>
      <c r="H22" t="s">
        <v>15</v>
      </c>
      <c r="I22" t="s">
        <v>214</v>
      </c>
      <c r="J22" t="s">
        <v>215</v>
      </c>
      <c r="K22" s="2" t="s">
        <v>656</v>
      </c>
    </row>
    <row r="23" spans="1:11" x14ac:dyDescent="0.25">
      <c r="A23" t="s">
        <v>227</v>
      </c>
      <c r="B23">
        <v>29800001</v>
      </c>
      <c r="C23" t="s">
        <v>228</v>
      </c>
      <c r="D23" t="s">
        <v>229</v>
      </c>
      <c r="E23" t="s">
        <v>230</v>
      </c>
      <c r="F23" t="s">
        <v>231</v>
      </c>
      <c r="G23">
        <v>101.55</v>
      </c>
      <c r="H23" t="s">
        <v>15</v>
      </c>
      <c r="I23" t="s">
        <v>232</v>
      </c>
      <c r="J23" t="s">
        <v>215</v>
      </c>
      <c r="K23" s="2" t="s">
        <v>656</v>
      </c>
    </row>
    <row r="24" spans="1:11" x14ac:dyDescent="0.25">
      <c r="A24" t="s">
        <v>624</v>
      </c>
      <c r="B24">
        <v>29900001</v>
      </c>
      <c r="C24" t="s">
        <v>625</v>
      </c>
      <c r="D24" t="s">
        <v>626</v>
      </c>
      <c r="E24" t="s">
        <v>627</v>
      </c>
      <c r="F24">
        <v>24219</v>
      </c>
      <c r="G24">
        <v>95.68</v>
      </c>
      <c r="H24" t="s">
        <v>15</v>
      </c>
      <c r="I24" t="s">
        <v>628</v>
      </c>
      <c r="J24" t="s">
        <v>629</v>
      </c>
      <c r="K24" s="2" t="s">
        <v>656</v>
      </c>
    </row>
    <row r="25" spans="1:11" x14ac:dyDescent="0.25">
      <c r="A25" t="s">
        <v>458</v>
      </c>
      <c r="B25">
        <v>27500001</v>
      </c>
      <c r="C25" t="s">
        <v>459</v>
      </c>
      <c r="D25" t="s">
        <v>460</v>
      </c>
      <c r="E25" t="s">
        <v>461</v>
      </c>
      <c r="F25">
        <v>24084</v>
      </c>
      <c r="G25">
        <v>116.688</v>
      </c>
      <c r="H25" t="s">
        <v>15</v>
      </c>
      <c r="I25" t="s">
        <v>462</v>
      </c>
      <c r="J25" t="s">
        <v>463</v>
      </c>
      <c r="K25" s="2" t="s">
        <v>656</v>
      </c>
    </row>
    <row r="26" spans="1:11" x14ac:dyDescent="0.25">
      <c r="A26" t="s">
        <v>57</v>
      </c>
      <c r="B26">
        <v>28000001</v>
      </c>
      <c r="C26" t="s">
        <v>58</v>
      </c>
      <c r="D26" t="s">
        <v>59</v>
      </c>
      <c r="E26" t="s">
        <v>60</v>
      </c>
      <c r="F26" t="s">
        <v>61</v>
      </c>
      <c r="G26">
        <v>51.58</v>
      </c>
      <c r="H26" t="s">
        <v>15</v>
      </c>
      <c r="I26" t="s">
        <v>62</v>
      </c>
      <c r="J26" t="s">
        <v>63</v>
      </c>
      <c r="K26" s="2" t="s">
        <v>656</v>
      </c>
    </row>
    <row r="27" spans="1:11" x14ac:dyDescent="0.25">
      <c r="A27" t="s">
        <v>188</v>
      </c>
      <c r="B27">
        <v>28000002</v>
      </c>
      <c r="C27" t="s">
        <v>189</v>
      </c>
      <c r="D27" t="s">
        <v>190</v>
      </c>
      <c r="E27" t="s">
        <v>191</v>
      </c>
      <c r="F27">
        <v>22003</v>
      </c>
      <c r="G27">
        <v>76.260000000000005</v>
      </c>
      <c r="H27" t="s">
        <v>15</v>
      </c>
      <c r="I27" t="s">
        <v>192</v>
      </c>
      <c r="J27" t="s">
        <v>63</v>
      </c>
      <c r="K27" s="2" t="s">
        <v>656</v>
      </c>
    </row>
    <row r="28" spans="1:11" x14ac:dyDescent="0.25">
      <c r="A28" t="s">
        <v>205</v>
      </c>
      <c r="B28">
        <v>28000006</v>
      </c>
      <c r="C28" t="s">
        <v>206</v>
      </c>
      <c r="D28" t="s">
        <v>207</v>
      </c>
      <c r="E28" t="s">
        <v>208</v>
      </c>
      <c r="F28">
        <v>22150</v>
      </c>
      <c r="G28">
        <v>5.9</v>
      </c>
      <c r="H28" t="s">
        <v>15</v>
      </c>
      <c r="I28" t="s">
        <v>192</v>
      </c>
      <c r="J28" t="s">
        <v>63</v>
      </c>
      <c r="K28" s="2" t="s">
        <v>656</v>
      </c>
    </row>
    <row r="29" spans="1:11" x14ac:dyDescent="0.25">
      <c r="A29" t="s">
        <v>339</v>
      </c>
      <c r="B29">
        <v>28000003</v>
      </c>
      <c r="C29" t="s">
        <v>340</v>
      </c>
      <c r="D29" t="s">
        <v>341</v>
      </c>
      <c r="E29" t="s">
        <v>342</v>
      </c>
      <c r="F29">
        <v>22170</v>
      </c>
      <c r="G29">
        <v>92.406999999999996</v>
      </c>
      <c r="H29" t="s">
        <v>15</v>
      </c>
      <c r="I29" t="s">
        <v>343</v>
      </c>
      <c r="J29" t="s">
        <v>63</v>
      </c>
      <c r="K29" s="2" t="s">
        <v>656</v>
      </c>
    </row>
    <row r="30" spans="1:11" x14ac:dyDescent="0.25">
      <c r="A30" t="s">
        <v>449</v>
      </c>
      <c r="B30">
        <v>28000004</v>
      </c>
      <c r="C30" t="s">
        <v>450</v>
      </c>
      <c r="D30" t="s">
        <v>451</v>
      </c>
      <c r="E30" t="s">
        <v>80</v>
      </c>
      <c r="F30" t="s">
        <v>452</v>
      </c>
      <c r="G30">
        <v>96.16</v>
      </c>
      <c r="H30" t="s">
        <v>15</v>
      </c>
      <c r="I30" t="s">
        <v>448</v>
      </c>
      <c r="J30" t="s">
        <v>63</v>
      </c>
      <c r="K30" s="2" t="s">
        <v>656</v>
      </c>
    </row>
    <row r="31" spans="1:11" x14ac:dyDescent="0.25">
      <c r="A31" t="s">
        <v>453</v>
      </c>
      <c r="B31">
        <v>28000005</v>
      </c>
      <c r="C31" t="s">
        <v>454</v>
      </c>
      <c r="D31" t="s">
        <v>455</v>
      </c>
      <c r="E31" t="s">
        <v>456</v>
      </c>
      <c r="F31" t="s">
        <v>457</v>
      </c>
      <c r="G31">
        <v>105.69</v>
      </c>
      <c r="H31" t="s">
        <v>15</v>
      </c>
      <c r="I31" t="s">
        <v>448</v>
      </c>
      <c r="J31" t="s">
        <v>63</v>
      </c>
      <c r="K31" s="2" t="s">
        <v>656</v>
      </c>
    </row>
    <row r="32" spans="1:11" x14ac:dyDescent="0.25">
      <c r="A32" t="s">
        <v>313</v>
      </c>
      <c r="B32">
        <v>28500001</v>
      </c>
      <c r="C32" t="s">
        <v>314</v>
      </c>
      <c r="D32" t="s">
        <v>315</v>
      </c>
      <c r="E32" t="s">
        <v>316</v>
      </c>
      <c r="F32">
        <v>24115</v>
      </c>
      <c r="G32">
        <v>150.47900000000001</v>
      </c>
      <c r="H32" t="s">
        <v>15</v>
      </c>
      <c r="I32" t="s">
        <v>317</v>
      </c>
      <c r="J32" t="s">
        <v>318</v>
      </c>
      <c r="K32" s="2" t="s">
        <v>656</v>
      </c>
    </row>
    <row r="33" spans="1:11" x14ac:dyDescent="0.25">
      <c r="A33" t="s">
        <v>220</v>
      </c>
      <c r="B33">
        <v>27700001</v>
      </c>
      <c r="C33" t="s">
        <v>221</v>
      </c>
      <c r="D33" t="s">
        <v>222</v>
      </c>
      <c r="E33" t="s">
        <v>223</v>
      </c>
      <c r="F33" t="s">
        <v>224</v>
      </c>
      <c r="G33">
        <v>82.75</v>
      </c>
      <c r="H33" t="s">
        <v>15</v>
      </c>
      <c r="I33" t="s">
        <v>225</v>
      </c>
      <c r="J33" t="s">
        <v>226</v>
      </c>
      <c r="K33" s="2" t="s">
        <v>656</v>
      </c>
    </row>
    <row r="34" spans="1:11" x14ac:dyDescent="0.25">
      <c r="A34" t="s">
        <v>572</v>
      </c>
      <c r="B34">
        <v>27700002</v>
      </c>
      <c r="C34" t="s">
        <v>573</v>
      </c>
      <c r="D34" t="s">
        <v>574</v>
      </c>
      <c r="E34" t="s">
        <v>575</v>
      </c>
      <c r="F34" t="s">
        <v>576</v>
      </c>
      <c r="G34">
        <v>23.56</v>
      </c>
      <c r="H34" t="s">
        <v>15</v>
      </c>
      <c r="I34" t="s">
        <v>564</v>
      </c>
      <c r="J34" t="s">
        <v>226</v>
      </c>
      <c r="K34" s="2" t="s">
        <v>656</v>
      </c>
    </row>
    <row r="35" spans="1:11" x14ac:dyDescent="0.25">
      <c r="A35" t="s">
        <v>40</v>
      </c>
      <c r="B35">
        <v>28200001</v>
      </c>
      <c r="C35" t="s">
        <v>41</v>
      </c>
      <c r="D35" t="s">
        <v>42</v>
      </c>
      <c r="E35" t="s">
        <v>38</v>
      </c>
      <c r="F35">
        <v>22902</v>
      </c>
      <c r="G35">
        <v>120.161</v>
      </c>
      <c r="H35" t="s">
        <v>15</v>
      </c>
      <c r="I35" t="s">
        <v>27</v>
      </c>
      <c r="J35" t="s">
        <v>43</v>
      </c>
      <c r="K35" s="2" t="s">
        <v>656</v>
      </c>
    </row>
    <row r="36" spans="1:11" x14ac:dyDescent="0.25">
      <c r="A36" t="s">
        <v>261</v>
      </c>
      <c r="B36">
        <v>27800002</v>
      </c>
      <c r="C36" t="s">
        <v>262</v>
      </c>
      <c r="D36" t="s">
        <v>263</v>
      </c>
      <c r="E36" t="s">
        <v>264</v>
      </c>
      <c r="F36">
        <v>23149</v>
      </c>
      <c r="G36">
        <v>100</v>
      </c>
      <c r="H36" t="s">
        <v>15</v>
      </c>
      <c r="I36" t="s">
        <v>265</v>
      </c>
      <c r="J36" t="s">
        <v>266</v>
      </c>
      <c r="K36" s="2" t="s">
        <v>656</v>
      </c>
    </row>
    <row r="37" spans="1:11" x14ac:dyDescent="0.25">
      <c r="A37" t="s">
        <v>498</v>
      </c>
      <c r="B37">
        <v>27800001</v>
      </c>
      <c r="C37" t="s">
        <v>499</v>
      </c>
      <c r="D37" t="s">
        <v>500</v>
      </c>
      <c r="E37" t="s">
        <v>501</v>
      </c>
      <c r="F37">
        <v>22572</v>
      </c>
      <c r="G37">
        <v>117.31</v>
      </c>
      <c r="H37" t="s">
        <v>15</v>
      </c>
      <c r="I37" t="s">
        <v>497</v>
      </c>
      <c r="J37" t="s">
        <v>266</v>
      </c>
      <c r="K37" s="2" t="s">
        <v>656</v>
      </c>
    </row>
    <row r="38" spans="1:11" x14ac:dyDescent="0.25">
      <c r="A38" t="s">
        <v>172</v>
      </c>
      <c r="B38">
        <v>24100001</v>
      </c>
      <c r="C38" t="s">
        <v>173</v>
      </c>
      <c r="D38" t="s">
        <v>174</v>
      </c>
      <c r="E38" t="s">
        <v>145</v>
      </c>
      <c r="F38" t="s">
        <v>175</v>
      </c>
      <c r="G38">
        <v>708.74300000000005</v>
      </c>
      <c r="H38" t="s">
        <v>15</v>
      </c>
      <c r="I38" t="s">
        <v>176</v>
      </c>
      <c r="J38" t="s">
        <v>177</v>
      </c>
      <c r="K38" s="2" t="s">
        <v>656</v>
      </c>
    </row>
    <row r="39" spans="1:11" x14ac:dyDescent="0.25">
      <c r="A39" t="s">
        <v>89</v>
      </c>
      <c r="B39">
        <v>27600001</v>
      </c>
      <c r="C39" t="s">
        <v>90</v>
      </c>
      <c r="D39" t="s">
        <v>91</v>
      </c>
      <c r="E39" t="s">
        <v>92</v>
      </c>
      <c r="F39" t="s">
        <v>93</v>
      </c>
      <c r="G39">
        <v>109.83</v>
      </c>
      <c r="H39" t="s">
        <v>15</v>
      </c>
      <c r="I39" t="s">
        <v>94</v>
      </c>
      <c r="J39" t="s">
        <v>95</v>
      </c>
      <c r="K39" s="2" t="s">
        <v>656</v>
      </c>
    </row>
    <row r="40" spans="1:11" x14ac:dyDescent="0.25">
      <c r="A40" t="s">
        <v>107</v>
      </c>
      <c r="B40">
        <v>27600002</v>
      </c>
      <c r="C40" t="s">
        <v>108</v>
      </c>
      <c r="D40" t="s">
        <v>109</v>
      </c>
      <c r="E40" t="s">
        <v>110</v>
      </c>
      <c r="F40" t="s">
        <v>111</v>
      </c>
      <c r="G40">
        <v>100.9</v>
      </c>
      <c r="H40" t="s">
        <v>15</v>
      </c>
      <c r="I40" t="s">
        <v>112</v>
      </c>
      <c r="J40" t="s">
        <v>95</v>
      </c>
      <c r="K40" s="2" t="s">
        <v>656</v>
      </c>
    </row>
    <row r="41" spans="1:11" x14ac:dyDescent="0.25">
      <c r="A41" t="s">
        <v>598</v>
      </c>
      <c r="B41">
        <v>94800001</v>
      </c>
      <c r="C41" t="s">
        <v>599</v>
      </c>
      <c r="D41" t="s">
        <v>600</v>
      </c>
      <c r="E41" t="s">
        <v>601</v>
      </c>
      <c r="F41">
        <v>24210</v>
      </c>
      <c r="G41">
        <v>3.54</v>
      </c>
      <c r="H41" t="s">
        <v>15</v>
      </c>
      <c r="I41" t="s">
        <v>602</v>
      </c>
      <c r="J41" t="s">
        <v>603</v>
      </c>
      <c r="K41" s="2" t="s">
        <v>656</v>
      </c>
    </row>
    <row r="42" spans="1:11" x14ac:dyDescent="0.25">
      <c r="A42" t="s">
        <v>577</v>
      </c>
      <c r="B42">
        <v>29400001</v>
      </c>
      <c r="C42" t="s">
        <v>578</v>
      </c>
      <c r="D42" t="s">
        <v>579</v>
      </c>
      <c r="E42" t="s">
        <v>580</v>
      </c>
      <c r="F42">
        <v>24641</v>
      </c>
      <c r="G42">
        <v>88.13</v>
      </c>
      <c r="H42" t="s">
        <v>15</v>
      </c>
      <c r="I42" t="s">
        <v>581</v>
      </c>
      <c r="J42" t="s">
        <v>582</v>
      </c>
      <c r="K42" s="2" t="s">
        <v>656</v>
      </c>
    </row>
    <row r="43" spans="1:11" x14ac:dyDescent="0.25">
      <c r="A43" t="s">
        <v>283</v>
      </c>
      <c r="B43">
        <v>29300001</v>
      </c>
      <c r="C43" t="s">
        <v>284</v>
      </c>
      <c r="D43" t="s">
        <v>285</v>
      </c>
      <c r="E43" t="s">
        <v>286</v>
      </c>
      <c r="F43" t="s">
        <v>287</v>
      </c>
      <c r="G43">
        <v>58.128999999999998</v>
      </c>
      <c r="H43" t="s">
        <v>15</v>
      </c>
      <c r="I43" t="s">
        <v>288</v>
      </c>
      <c r="J43" t="s">
        <v>289</v>
      </c>
      <c r="K43" s="2" t="s">
        <v>656</v>
      </c>
    </row>
    <row r="44" spans="1:11" x14ac:dyDescent="0.25">
      <c r="A44" t="s">
        <v>325</v>
      </c>
      <c r="B44">
        <v>29300002</v>
      </c>
      <c r="C44" t="s">
        <v>326</v>
      </c>
      <c r="D44" t="s">
        <v>327</v>
      </c>
      <c r="E44" t="s">
        <v>328</v>
      </c>
      <c r="G44">
        <v>67.244</v>
      </c>
      <c r="H44" t="s">
        <v>15</v>
      </c>
      <c r="I44" t="s">
        <v>329</v>
      </c>
      <c r="J44" t="s">
        <v>289</v>
      </c>
      <c r="K44" s="2" t="s">
        <v>656</v>
      </c>
    </row>
    <row r="45" spans="1:11" x14ac:dyDescent="0.25">
      <c r="A45" t="s">
        <v>118</v>
      </c>
      <c r="B45">
        <v>29500004</v>
      </c>
      <c r="C45" t="s">
        <v>119</v>
      </c>
      <c r="D45" t="s">
        <v>120</v>
      </c>
      <c r="E45" t="s">
        <v>121</v>
      </c>
      <c r="G45">
        <v>6.4379999999999997</v>
      </c>
      <c r="H45" t="s">
        <v>15</v>
      </c>
      <c r="I45" t="s">
        <v>122</v>
      </c>
      <c r="J45" t="s">
        <v>123</v>
      </c>
      <c r="K45" s="2" t="s">
        <v>656</v>
      </c>
    </row>
    <row r="46" spans="1:11" x14ac:dyDescent="0.25">
      <c r="A46" t="s">
        <v>124</v>
      </c>
      <c r="B46">
        <v>29500003</v>
      </c>
      <c r="C46" t="s">
        <v>125</v>
      </c>
      <c r="D46" t="s">
        <v>126</v>
      </c>
      <c r="E46" t="s">
        <v>121</v>
      </c>
      <c r="F46" t="s">
        <v>127</v>
      </c>
      <c r="G46">
        <v>90.205200000000005</v>
      </c>
      <c r="H46" t="s">
        <v>15</v>
      </c>
      <c r="I46" t="s">
        <v>122</v>
      </c>
      <c r="J46" t="s">
        <v>123</v>
      </c>
      <c r="K46" s="2" t="s">
        <v>656</v>
      </c>
    </row>
    <row r="47" spans="1:11" x14ac:dyDescent="0.25">
      <c r="A47" t="s">
        <v>404</v>
      </c>
      <c r="C47" t="s">
        <v>405</v>
      </c>
      <c r="D47" t="s">
        <v>406</v>
      </c>
      <c r="E47" t="s">
        <v>395</v>
      </c>
      <c r="G47">
        <v>1.224</v>
      </c>
      <c r="H47" t="s">
        <v>15</v>
      </c>
      <c r="I47" t="s">
        <v>397</v>
      </c>
      <c r="J47" t="s">
        <v>123</v>
      </c>
      <c r="K47" s="2" t="s">
        <v>656</v>
      </c>
    </row>
    <row r="48" spans="1:11" x14ac:dyDescent="0.25">
      <c r="A48" t="s">
        <v>430</v>
      </c>
      <c r="C48" t="s">
        <v>431</v>
      </c>
      <c r="D48" t="s">
        <v>432</v>
      </c>
      <c r="E48" t="s">
        <v>428</v>
      </c>
      <c r="G48">
        <v>35</v>
      </c>
      <c r="H48" t="s">
        <v>15</v>
      </c>
      <c r="I48" t="s">
        <v>429</v>
      </c>
      <c r="J48" t="s">
        <v>123</v>
      </c>
      <c r="K48" s="2" t="s">
        <v>656</v>
      </c>
    </row>
    <row r="49" spans="1:11" x14ac:dyDescent="0.25">
      <c r="A49" t="s">
        <v>568</v>
      </c>
      <c r="B49">
        <v>29500001</v>
      </c>
      <c r="C49" t="s">
        <v>569</v>
      </c>
      <c r="D49" t="s">
        <v>570</v>
      </c>
      <c r="E49" t="s">
        <v>571</v>
      </c>
      <c r="G49">
        <v>85.298100000000005</v>
      </c>
      <c r="H49" t="s">
        <v>15</v>
      </c>
      <c r="I49" t="s">
        <v>564</v>
      </c>
      <c r="J49" t="s">
        <v>123</v>
      </c>
      <c r="K49" s="2" t="s">
        <v>656</v>
      </c>
    </row>
    <row r="50" spans="1:11" x14ac:dyDescent="0.25">
      <c r="A50" t="s">
        <v>583</v>
      </c>
      <c r="B50">
        <v>29500002</v>
      </c>
      <c r="C50" t="s">
        <v>584</v>
      </c>
      <c r="D50" t="s">
        <v>585</v>
      </c>
      <c r="E50" t="s">
        <v>586</v>
      </c>
      <c r="F50" t="s">
        <v>587</v>
      </c>
      <c r="G50">
        <v>120.571</v>
      </c>
      <c r="H50" t="s">
        <v>15</v>
      </c>
      <c r="I50" t="s">
        <v>588</v>
      </c>
      <c r="J50" t="s">
        <v>123</v>
      </c>
      <c r="K50" s="2" t="s">
        <v>656</v>
      </c>
    </row>
    <row r="51" spans="1:11" x14ac:dyDescent="0.25">
      <c r="A51" t="s">
        <v>502</v>
      </c>
      <c r="B51">
        <v>28600001</v>
      </c>
      <c r="C51" t="s">
        <v>503</v>
      </c>
      <c r="D51" t="s">
        <v>504</v>
      </c>
      <c r="E51" t="s">
        <v>505</v>
      </c>
      <c r="F51" t="s">
        <v>506</v>
      </c>
      <c r="G51">
        <v>69.459999999999994</v>
      </c>
      <c r="H51" t="s">
        <v>15</v>
      </c>
      <c r="I51" t="s">
        <v>507</v>
      </c>
      <c r="J51" t="s">
        <v>508</v>
      </c>
      <c r="K51" t="s">
        <v>656</v>
      </c>
    </row>
    <row r="52" spans="1:11" x14ac:dyDescent="0.25">
      <c r="A52" t="s">
        <v>639</v>
      </c>
      <c r="B52">
        <v>28800001</v>
      </c>
      <c r="C52" t="s">
        <v>640</v>
      </c>
      <c r="D52" t="s">
        <v>641</v>
      </c>
      <c r="E52" t="s">
        <v>642</v>
      </c>
      <c r="F52" t="s">
        <v>643</v>
      </c>
      <c r="G52">
        <v>123.38200000000001</v>
      </c>
      <c r="H52" t="s">
        <v>15</v>
      </c>
      <c r="I52" t="s">
        <v>644</v>
      </c>
      <c r="J52" t="s">
        <v>645</v>
      </c>
      <c r="K52" t="s">
        <v>656</v>
      </c>
    </row>
    <row r="53" spans="1:11" x14ac:dyDescent="0.25">
      <c r="A53" t="s">
        <v>515</v>
      </c>
      <c r="B53">
        <v>21100004</v>
      </c>
      <c r="C53" t="s">
        <v>516</v>
      </c>
      <c r="D53" t="s">
        <v>517</v>
      </c>
      <c r="E53" t="s">
        <v>518</v>
      </c>
      <c r="F53">
        <v>24450</v>
      </c>
      <c r="G53">
        <v>209.08009999999999</v>
      </c>
      <c r="H53" t="s">
        <v>15</v>
      </c>
      <c r="I53" t="s">
        <v>519</v>
      </c>
      <c r="J53" t="s">
        <v>520</v>
      </c>
      <c r="K53" t="s">
        <v>657</v>
      </c>
    </row>
    <row r="54" spans="1:11" x14ac:dyDescent="0.25">
      <c r="A54" t="s">
        <v>521</v>
      </c>
      <c r="B54">
        <v>21100001</v>
      </c>
      <c r="C54" t="s">
        <v>522</v>
      </c>
      <c r="D54" t="s">
        <v>523</v>
      </c>
      <c r="E54" t="s">
        <v>518</v>
      </c>
      <c r="F54">
        <v>24450</v>
      </c>
      <c r="G54">
        <v>239.45599999999999</v>
      </c>
      <c r="H54" t="s">
        <v>15</v>
      </c>
      <c r="I54" t="s">
        <v>519</v>
      </c>
      <c r="J54" t="s">
        <v>520</v>
      </c>
      <c r="K54" t="s">
        <v>657</v>
      </c>
    </row>
    <row r="55" spans="1:11" x14ac:dyDescent="0.25">
      <c r="A55" t="s">
        <v>524</v>
      </c>
      <c r="B55">
        <v>21100002</v>
      </c>
      <c r="C55" t="s">
        <v>525</v>
      </c>
      <c r="D55" t="s">
        <v>526</v>
      </c>
      <c r="E55" t="s">
        <v>527</v>
      </c>
      <c r="F55">
        <v>24473</v>
      </c>
      <c r="G55">
        <v>8.19</v>
      </c>
      <c r="H55" t="s">
        <v>15</v>
      </c>
      <c r="I55" t="s">
        <v>519</v>
      </c>
      <c r="J55" t="s">
        <v>520</v>
      </c>
      <c r="K55" t="s">
        <v>657</v>
      </c>
    </row>
    <row r="56" spans="1:11" x14ac:dyDescent="0.25">
      <c r="A56" t="s">
        <v>528</v>
      </c>
      <c r="B56">
        <v>21100007</v>
      </c>
      <c r="C56" t="s">
        <v>529</v>
      </c>
      <c r="D56" t="s">
        <v>530</v>
      </c>
      <c r="E56" t="s">
        <v>531</v>
      </c>
      <c r="G56">
        <v>51.433399999999999</v>
      </c>
      <c r="H56" t="s">
        <v>15</v>
      </c>
      <c r="I56" t="s">
        <v>519</v>
      </c>
      <c r="J56" t="s">
        <v>520</v>
      </c>
      <c r="K56" t="s">
        <v>657</v>
      </c>
    </row>
    <row r="57" spans="1:11" x14ac:dyDescent="0.25">
      <c r="A57" t="s">
        <v>545</v>
      </c>
      <c r="B57">
        <v>21100003</v>
      </c>
      <c r="C57" t="s">
        <v>546</v>
      </c>
      <c r="D57" t="s">
        <v>547</v>
      </c>
      <c r="E57" t="s">
        <v>548</v>
      </c>
      <c r="F57">
        <v>22844</v>
      </c>
      <c r="G57">
        <v>184.006</v>
      </c>
      <c r="H57" t="s">
        <v>15</v>
      </c>
      <c r="I57" t="s">
        <v>549</v>
      </c>
      <c r="J57" t="s">
        <v>520</v>
      </c>
      <c r="K57" t="s">
        <v>657</v>
      </c>
    </row>
    <row r="58" spans="1:11" x14ac:dyDescent="0.25">
      <c r="A58" s="3" t="s">
        <v>35</v>
      </c>
      <c r="B58" s="3">
        <v>20400003</v>
      </c>
      <c r="C58" s="3" t="s">
        <v>36</v>
      </c>
      <c r="D58" s="3" t="s">
        <v>37</v>
      </c>
      <c r="E58" s="3" t="s">
        <v>38</v>
      </c>
      <c r="F58" s="3">
        <v>22901</v>
      </c>
      <c r="G58" s="3">
        <v>532.9</v>
      </c>
      <c r="H58" s="3" t="s">
        <v>15</v>
      </c>
      <c r="I58" s="3" t="s">
        <v>27</v>
      </c>
      <c r="J58" s="3" t="s">
        <v>39</v>
      </c>
      <c r="K58" s="3" t="s">
        <v>654</v>
      </c>
    </row>
    <row r="59" spans="1:11" x14ac:dyDescent="0.25">
      <c r="A59" s="3" t="s">
        <v>389</v>
      </c>
      <c r="B59" s="3">
        <v>20400999</v>
      </c>
      <c r="C59" s="3" t="s">
        <v>390</v>
      </c>
      <c r="D59" s="3" t="s">
        <v>391</v>
      </c>
      <c r="E59" s="3" t="s">
        <v>387</v>
      </c>
      <c r="F59" s="3"/>
      <c r="G59" s="3">
        <v>12.3531</v>
      </c>
      <c r="H59" s="3" t="s">
        <v>15</v>
      </c>
      <c r="I59" s="3" t="s">
        <v>382</v>
      </c>
      <c r="J59" s="3" t="s">
        <v>39</v>
      </c>
      <c r="K59" s="3" t="s">
        <v>654</v>
      </c>
    </row>
    <row r="60" spans="1:11" x14ac:dyDescent="0.25">
      <c r="A60" s="3" t="s">
        <v>614</v>
      </c>
      <c r="B60" s="3">
        <v>20400005</v>
      </c>
      <c r="C60" s="3" t="s">
        <v>615</v>
      </c>
      <c r="D60" s="3" t="s">
        <v>616</v>
      </c>
      <c r="E60" s="3" t="s">
        <v>617</v>
      </c>
      <c r="F60" s="3">
        <v>23185</v>
      </c>
      <c r="G60" s="3">
        <v>38.521000000000001</v>
      </c>
      <c r="H60" s="3" t="s">
        <v>15</v>
      </c>
      <c r="I60" s="3" t="s">
        <v>618</v>
      </c>
      <c r="J60" s="3" t="s">
        <v>39</v>
      </c>
      <c r="K60" s="3" t="s">
        <v>654</v>
      </c>
    </row>
    <row r="61" spans="1:11" x14ac:dyDescent="0.25">
      <c r="A61" s="3" t="s">
        <v>619</v>
      </c>
      <c r="B61" s="3">
        <v>20400001</v>
      </c>
      <c r="C61" s="3" t="s">
        <v>620</v>
      </c>
      <c r="D61" s="3" t="s">
        <v>621</v>
      </c>
      <c r="E61" s="3" t="s">
        <v>617</v>
      </c>
      <c r="F61" s="3">
        <v>23185</v>
      </c>
      <c r="G61" s="3">
        <v>970.71709999999996</v>
      </c>
      <c r="H61" s="3" t="s">
        <v>15</v>
      </c>
      <c r="I61" s="3" t="s">
        <v>618</v>
      </c>
      <c r="J61" s="3" t="s">
        <v>39</v>
      </c>
      <c r="K61" s="3" t="s">
        <v>654</v>
      </c>
    </row>
    <row r="62" spans="1:11" x14ac:dyDescent="0.25">
      <c r="A62" s="3" t="s">
        <v>622</v>
      </c>
      <c r="B62" s="3">
        <v>20400002</v>
      </c>
      <c r="C62" s="3" t="s">
        <v>623</v>
      </c>
      <c r="D62" s="3" t="s">
        <v>616</v>
      </c>
      <c r="E62" s="3" t="s">
        <v>617</v>
      </c>
      <c r="F62" s="3">
        <v>23185</v>
      </c>
      <c r="G62" s="3">
        <v>156.05699999999999</v>
      </c>
      <c r="H62" s="3" t="s">
        <v>15</v>
      </c>
      <c r="I62" s="3" t="s">
        <v>618</v>
      </c>
      <c r="J62" s="3" t="s">
        <v>39</v>
      </c>
      <c r="K62" s="3" t="s">
        <v>654</v>
      </c>
    </row>
    <row r="63" spans="1:11" x14ac:dyDescent="0.25">
      <c r="A63" s="3" t="s">
        <v>71</v>
      </c>
      <c r="B63" s="3"/>
      <c r="C63" s="3" t="s">
        <v>72</v>
      </c>
      <c r="D63" s="3" t="s">
        <v>73</v>
      </c>
      <c r="E63" s="3" t="s">
        <v>74</v>
      </c>
      <c r="F63" s="3">
        <v>22201</v>
      </c>
      <c r="G63" s="3"/>
      <c r="H63" s="3" t="s">
        <v>15</v>
      </c>
      <c r="I63" s="3" t="s">
        <v>75</v>
      </c>
      <c r="J63" s="3" t="s">
        <v>76</v>
      </c>
      <c r="K63" s="3" t="s">
        <v>654</v>
      </c>
    </row>
    <row r="64" spans="1:11" x14ac:dyDescent="0.25">
      <c r="A64" s="3" t="s">
        <v>77</v>
      </c>
      <c r="B64" s="3">
        <v>24700002</v>
      </c>
      <c r="C64" s="3" t="s">
        <v>78</v>
      </c>
      <c r="D64" s="3" t="s">
        <v>79</v>
      </c>
      <c r="E64" s="3" t="s">
        <v>80</v>
      </c>
      <c r="F64" s="3" t="s">
        <v>81</v>
      </c>
      <c r="G64" s="3">
        <v>5.0758999999999999</v>
      </c>
      <c r="H64" s="3" t="s">
        <v>15</v>
      </c>
      <c r="I64" s="3" t="s">
        <v>75</v>
      </c>
      <c r="J64" s="3" t="s">
        <v>76</v>
      </c>
      <c r="K64" s="3" t="s">
        <v>654</v>
      </c>
    </row>
    <row r="65" spans="1:11" x14ac:dyDescent="0.25">
      <c r="A65" s="3" t="s">
        <v>178</v>
      </c>
      <c r="B65" s="3">
        <v>24700004</v>
      </c>
      <c r="C65" s="3" t="s">
        <v>179</v>
      </c>
      <c r="D65" s="3" t="s">
        <v>180</v>
      </c>
      <c r="E65" s="3" t="s">
        <v>181</v>
      </c>
      <c r="F65" s="3" t="s">
        <v>182</v>
      </c>
      <c r="G65" s="3">
        <v>7.06</v>
      </c>
      <c r="H65" s="3" t="s">
        <v>15</v>
      </c>
      <c r="I65" s="3" t="s">
        <v>183</v>
      </c>
      <c r="J65" s="3" t="s">
        <v>76</v>
      </c>
      <c r="K65" s="3" t="s">
        <v>654</v>
      </c>
    </row>
    <row r="66" spans="1:11" x14ac:dyDescent="0.25">
      <c r="A66" s="3" t="s">
        <v>184</v>
      </c>
      <c r="B66" s="3"/>
      <c r="C66" s="3" t="s">
        <v>185</v>
      </c>
      <c r="D66" s="3" t="s">
        <v>186</v>
      </c>
      <c r="E66" s="3" t="s">
        <v>187</v>
      </c>
      <c r="F66" s="3">
        <v>22079</v>
      </c>
      <c r="G66" s="3"/>
      <c r="H66" s="3" t="s">
        <v>15</v>
      </c>
      <c r="I66" s="3" t="s">
        <v>183</v>
      </c>
      <c r="J66" s="3" t="s">
        <v>76</v>
      </c>
      <c r="K66" s="3" t="s">
        <v>654</v>
      </c>
    </row>
    <row r="67" spans="1:11" x14ac:dyDescent="0.25">
      <c r="A67" s="3" t="s">
        <v>193</v>
      </c>
      <c r="B67" s="3">
        <v>24700001</v>
      </c>
      <c r="C67" s="3" t="s">
        <v>194</v>
      </c>
      <c r="D67" s="3" t="s">
        <v>195</v>
      </c>
      <c r="E67" s="3" t="s">
        <v>181</v>
      </c>
      <c r="F67" s="3">
        <v>22030</v>
      </c>
      <c r="G67" s="3">
        <v>564.66290000000004</v>
      </c>
      <c r="H67" s="3" t="s">
        <v>15</v>
      </c>
      <c r="I67" s="3" t="s">
        <v>192</v>
      </c>
      <c r="J67" s="3" t="s">
        <v>76</v>
      </c>
      <c r="K67" s="3" t="s">
        <v>654</v>
      </c>
    </row>
    <row r="68" spans="1:11" x14ac:dyDescent="0.25">
      <c r="A68" s="3" t="s">
        <v>196</v>
      </c>
      <c r="B68" s="3">
        <v>24700003</v>
      </c>
      <c r="C68" s="3" t="s">
        <v>197</v>
      </c>
      <c r="D68" s="3" t="s">
        <v>198</v>
      </c>
      <c r="E68" s="3" t="s">
        <v>199</v>
      </c>
      <c r="F68" s="3"/>
      <c r="G68" s="3">
        <v>87.03</v>
      </c>
      <c r="H68" s="3" t="s">
        <v>15</v>
      </c>
      <c r="I68" s="3" t="s">
        <v>192</v>
      </c>
      <c r="J68" s="3" t="s">
        <v>76</v>
      </c>
      <c r="K68" s="3" t="s">
        <v>654</v>
      </c>
    </row>
    <row r="69" spans="1:11" x14ac:dyDescent="0.25">
      <c r="A69" s="3" t="s">
        <v>445</v>
      </c>
      <c r="B69" s="3">
        <v>24700005</v>
      </c>
      <c r="C69" s="3" t="s">
        <v>446</v>
      </c>
      <c r="D69" s="3" t="s">
        <v>447</v>
      </c>
      <c r="E69" s="3" t="s">
        <v>80</v>
      </c>
      <c r="F69" s="3"/>
      <c r="G69" s="3">
        <v>134.07380000000001</v>
      </c>
      <c r="H69" s="3" t="s">
        <v>15</v>
      </c>
      <c r="I69" s="3" t="s">
        <v>448</v>
      </c>
      <c r="J69" s="3" t="s">
        <v>76</v>
      </c>
      <c r="K69" s="3" t="s">
        <v>654</v>
      </c>
    </row>
    <row r="70" spans="1:11" x14ac:dyDescent="0.25">
      <c r="A70" s="3" t="s">
        <v>298</v>
      </c>
      <c r="B70" s="3">
        <v>21600001</v>
      </c>
      <c r="C70" s="3" t="s">
        <v>299</v>
      </c>
      <c r="D70" s="3" t="s">
        <v>300</v>
      </c>
      <c r="E70" s="3" t="s">
        <v>301</v>
      </c>
      <c r="F70" s="3"/>
      <c r="G70" s="3">
        <v>628.42859999999996</v>
      </c>
      <c r="H70" s="3" t="s">
        <v>15</v>
      </c>
      <c r="I70" s="3" t="s">
        <v>302</v>
      </c>
      <c r="J70" s="3" t="s">
        <v>303</v>
      </c>
      <c r="K70" s="3" t="s">
        <v>654</v>
      </c>
    </row>
    <row r="71" spans="1:11" x14ac:dyDescent="0.25">
      <c r="A71" s="3" t="s">
        <v>304</v>
      </c>
      <c r="B71" s="3">
        <v>21600004</v>
      </c>
      <c r="C71" s="3" t="s">
        <v>305</v>
      </c>
      <c r="D71" s="3" t="s">
        <v>306</v>
      </c>
      <c r="E71" s="3" t="s">
        <v>301</v>
      </c>
      <c r="F71" s="3">
        <v>22801</v>
      </c>
      <c r="G71" s="3">
        <v>12.76</v>
      </c>
      <c r="H71" s="3" t="s">
        <v>15</v>
      </c>
      <c r="I71" s="3" t="s">
        <v>302</v>
      </c>
      <c r="J71" s="3" t="s">
        <v>303</v>
      </c>
      <c r="K71" s="3" t="s">
        <v>654</v>
      </c>
    </row>
    <row r="72" spans="1:11" x14ac:dyDescent="0.25">
      <c r="A72" s="3" t="s">
        <v>536</v>
      </c>
      <c r="B72" s="3">
        <v>21600003</v>
      </c>
      <c r="C72" s="3" t="s">
        <v>537</v>
      </c>
      <c r="D72" s="3" t="s">
        <v>538</v>
      </c>
      <c r="E72" s="3" t="s">
        <v>301</v>
      </c>
      <c r="F72" s="3" t="s">
        <v>539</v>
      </c>
      <c r="G72" s="3">
        <v>2.0699999999999998</v>
      </c>
      <c r="H72" s="3" t="s">
        <v>15</v>
      </c>
      <c r="I72" s="3" t="s">
        <v>540</v>
      </c>
      <c r="J72" s="3" t="s">
        <v>303</v>
      </c>
      <c r="K72" s="3" t="s">
        <v>654</v>
      </c>
    </row>
    <row r="73" spans="1:11" x14ac:dyDescent="0.25">
      <c r="A73" s="3" t="s">
        <v>541</v>
      </c>
      <c r="B73" s="3">
        <v>21600002</v>
      </c>
      <c r="C73" s="3" t="s">
        <v>542</v>
      </c>
      <c r="D73" s="3" t="s">
        <v>543</v>
      </c>
      <c r="E73" s="3" t="s">
        <v>544</v>
      </c>
      <c r="F73" s="3"/>
      <c r="G73" s="3">
        <v>26.63</v>
      </c>
      <c r="H73" s="3" t="s">
        <v>15</v>
      </c>
      <c r="I73" s="3" t="s">
        <v>540</v>
      </c>
      <c r="J73" s="3" t="s">
        <v>303</v>
      </c>
      <c r="K73" s="3" t="s">
        <v>654</v>
      </c>
    </row>
    <row r="74" spans="1:11" x14ac:dyDescent="0.25">
      <c r="A74" s="3" t="s">
        <v>243</v>
      </c>
      <c r="B74" s="3">
        <v>21500001</v>
      </c>
      <c r="C74" s="3" t="s">
        <v>244</v>
      </c>
      <c r="D74" s="3" t="s">
        <v>245</v>
      </c>
      <c r="E74" s="3" t="s">
        <v>240</v>
      </c>
      <c r="F74" s="3" t="s">
        <v>246</v>
      </c>
      <c r="G74" s="3">
        <v>93.680800000000005</v>
      </c>
      <c r="H74" s="3" t="s">
        <v>15</v>
      </c>
      <c r="I74" s="3" t="s">
        <v>242</v>
      </c>
      <c r="J74" s="3" t="s">
        <v>247</v>
      </c>
      <c r="K74" s="3" t="s">
        <v>654</v>
      </c>
    </row>
    <row r="75" spans="1:11" x14ac:dyDescent="0.25">
      <c r="A75" s="3" t="s">
        <v>248</v>
      </c>
      <c r="B75" s="3">
        <v>21500002</v>
      </c>
      <c r="C75" s="3" t="s">
        <v>249</v>
      </c>
      <c r="D75" s="3" t="s">
        <v>250</v>
      </c>
      <c r="E75" s="3" t="s">
        <v>240</v>
      </c>
      <c r="F75" s="3">
        <v>22401</v>
      </c>
      <c r="G75" s="3">
        <v>69.099999999999994</v>
      </c>
      <c r="H75" s="3" t="s">
        <v>15</v>
      </c>
      <c r="I75" s="3" t="s">
        <v>242</v>
      </c>
      <c r="J75" s="3" t="s">
        <v>247</v>
      </c>
      <c r="K75" s="3" t="s">
        <v>654</v>
      </c>
    </row>
    <row r="76" spans="1:11" x14ac:dyDescent="0.25">
      <c r="A76" s="3" t="s">
        <v>251</v>
      </c>
      <c r="B76" s="3">
        <v>21500008</v>
      </c>
      <c r="C76" s="3" t="s">
        <v>252</v>
      </c>
      <c r="D76" s="3" t="s">
        <v>253</v>
      </c>
      <c r="E76" s="3" t="s">
        <v>240</v>
      </c>
      <c r="F76" s="3">
        <v>22406</v>
      </c>
      <c r="G76" s="3">
        <v>34.21</v>
      </c>
      <c r="H76" s="3" t="s">
        <v>15</v>
      </c>
      <c r="I76" s="3" t="s">
        <v>242</v>
      </c>
      <c r="J76" s="3" t="s">
        <v>247</v>
      </c>
      <c r="K76" s="3" t="s">
        <v>654</v>
      </c>
    </row>
    <row r="77" spans="1:11" x14ac:dyDescent="0.25">
      <c r="A77" s="3" t="s">
        <v>257</v>
      </c>
      <c r="B77" s="3">
        <v>21500003</v>
      </c>
      <c r="C77" s="3" t="s">
        <v>258</v>
      </c>
      <c r="D77" s="3" t="s">
        <v>259</v>
      </c>
      <c r="E77" s="3" t="s">
        <v>260</v>
      </c>
      <c r="F77" s="3">
        <v>22401</v>
      </c>
      <c r="G77" s="3">
        <v>4.2240000000000002</v>
      </c>
      <c r="H77" s="3" t="s">
        <v>15</v>
      </c>
      <c r="I77" s="3" t="s">
        <v>242</v>
      </c>
      <c r="J77" s="3" t="s">
        <v>247</v>
      </c>
      <c r="K77" s="3" t="s">
        <v>654</v>
      </c>
    </row>
    <row r="78" spans="1:11" x14ac:dyDescent="0.25">
      <c r="A78" s="3" t="s">
        <v>335</v>
      </c>
      <c r="B78" s="3"/>
      <c r="C78" s="3" t="s">
        <v>336</v>
      </c>
      <c r="D78" s="3" t="s">
        <v>337</v>
      </c>
      <c r="E78" s="3" t="s">
        <v>337</v>
      </c>
      <c r="F78" s="3"/>
      <c r="G78" s="3">
        <v>28.407</v>
      </c>
      <c r="H78" s="3" t="s">
        <v>15</v>
      </c>
      <c r="I78" s="3" t="s">
        <v>338</v>
      </c>
      <c r="J78" s="3" t="s">
        <v>247</v>
      </c>
      <c r="K78" s="3" t="s">
        <v>654</v>
      </c>
    </row>
    <row r="79" spans="1:11" x14ac:dyDescent="0.25">
      <c r="A79" s="3" t="s">
        <v>555</v>
      </c>
      <c r="B79" s="3">
        <v>21500011</v>
      </c>
      <c r="C79" s="3" t="s">
        <v>556</v>
      </c>
      <c r="D79" s="3" t="s">
        <v>557</v>
      </c>
      <c r="E79" s="3" t="s">
        <v>240</v>
      </c>
      <c r="F79" s="3" t="s">
        <v>558</v>
      </c>
      <c r="G79" s="3">
        <v>48.17</v>
      </c>
      <c r="H79" s="3" t="s">
        <v>15</v>
      </c>
      <c r="I79" s="3" t="s">
        <v>559</v>
      </c>
      <c r="J79" s="3" t="s">
        <v>247</v>
      </c>
      <c r="K79" s="3" t="s">
        <v>654</v>
      </c>
    </row>
    <row r="80" spans="1:11" x14ac:dyDescent="0.25">
      <c r="A80" s="3" t="s">
        <v>392</v>
      </c>
      <c r="B80" s="3">
        <v>21300001</v>
      </c>
      <c r="C80" s="3" t="s">
        <v>393</v>
      </c>
      <c r="D80" s="3" t="s">
        <v>394</v>
      </c>
      <c r="E80" s="3" t="s">
        <v>395</v>
      </c>
      <c r="F80" s="3" t="s">
        <v>396</v>
      </c>
      <c r="G80" s="3">
        <v>131.1208</v>
      </c>
      <c r="H80" s="3" t="s">
        <v>15</v>
      </c>
      <c r="I80" s="3" t="s">
        <v>397</v>
      </c>
      <c r="J80" s="3" t="s">
        <v>398</v>
      </c>
      <c r="K80" s="3" t="s">
        <v>654</v>
      </c>
    </row>
    <row r="81" spans="1:11" x14ac:dyDescent="0.25">
      <c r="A81" s="3" t="s">
        <v>399</v>
      </c>
      <c r="B81" s="3">
        <v>21300002</v>
      </c>
      <c r="C81" s="3" t="s">
        <v>400</v>
      </c>
      <c r="D81" s="3" t="s">
        <v>31</v>
      </c>
      <c r="E81" s="3" t="s">
        <v>395</v>
      </c>
      <c r="F81" s="3"/>
      <c r="G81" s="3">
        <v>0.23</v>
      </c>
      <c r="H81" s="3" t="s">
        <v>15</v>
      </c>
      <c r="I81" s="3" t="s">
        <v>397</v>
      </c>
      <c r="J81" s="3" t="s">
        <v>398</v>
      </c>
      <c r="K81" s="3" t="s">
        <v>654</v>
      </c>
    </row>
    <row r="82" spans="1:11" x14ac:dyDescent="0.25">
      <c r="A82" s="3" t="s">
        <v>319</v>
      </c>
      <c r="B82" s="3">
        <v>22100002</v>
      </c>
      <c r="C82" s="3" t="s">
        <v>320</v>
      </c>
      <c r="D82" s="3" t="s">
        <v>321</v>
      </c>
      <c r="E82" s="3" t="s">
        <v>322</v>
      </c>
      <c r="F82" s="3"/>
      <c r="G82" s="3">
        <v>318.5</v>
      </c>
      <c r="H82" s="3" t="s">
        <v>15</v>
      </c>
      <c r="I82" s="3" t="s">
        <v>323</v>
      </c>
      <c r="J82" s="3" t="s">
        <v>324</v>
      </c>
      <c r="K82" s="3" t="s">
        <v>654</v>
      </c>
    </row>
    <row r="83" spans="1:11" x14ac:dyDescent="0.25">
      <c r="A83" s="3" t="s">
        <v>401</v>
      </c>
      <c r="B83" s="3">
        <v>22100001</v>
      </c>
      <c r="C83" s="3" t="s">
        <v>402</v>
      </c>
      <c r="D83" s="3" t="s">
        <v>403</v>
      </c>
      <c r="E83" s="3" t="s">
        <v>395</v>
      </c>
      <c r="F83" s="3"/>
      <c r="G83" s="3">
        <v>146.81780000000001</v>
      </c>
      <c r="H83" s="3" t="s">
        <v>15</v>
      </c>
      <c r="I83" s="3" t="s">
        <v>397</v>
      </c>
      <c r="J83" s="3" t="s">
        <v>324</v>
      </c>
      <c r="K83" s="3" t="s">
        <v>654</v>
      </c>
    </row>
    <row r="84" spans="1:11" x14ac:dyDescent="0.25">
      <c r="A84" s="3" t="s">
        <v>425</v>
      </c>
      <c r="B84" s="3"/>
      <c r="C84" s="3" t="s">
        <v>426</v>
      </c>
      <c r="D84" s="3" t="s">
        <v>427</v>
      </c>
      <c r="E84" s="3" t="s">
        <v>428</v>
      </c>
      <c r="F84" s="3"/>
      <c r="G84" s="3"/>
      <c r="H84" s="3" t="s">
        <v>15</v>
      </c>
      <c r="I84" s="3" t="s">
        <v>429</v>
      </c>
      <c r="J84" s="3" t="s">
        <v>324</v>
      </c>
      <c r="K84" s="3" t="s">
        <v>654</v>
      </c>
    </row>
    <row r="85" spans="1:11" x14ac:dyDescent="0.25">
      <c r="A85" s="3" t="s">
        <v>464</v>
      </c>
      <c r="B85" s="3">
        <v>21700001</v>
      </c>
      <c r="C85" s="3" t="s">
        <v>465</v>
      </c>
      <c r="D85" s="3" t="s">
        <v>466</v>
      </c>
      <c r="E85" s="3" t="s">
        <v>467</v>
      </c>
      <c r="F85" s="3" t="s">
        <v>468</v>
      </c>
      <c r="G85" s="3">
        <v>182.71600000000001</v>
      </c>
      <c r="H85" s="3" t="s">
        <v>15</v>
      </c>
      <c r="I85" s="3" t="s">
        <v>469</v>
      </c>
      <c r="J85" s="3" t="s">
        <v>470</v>
      </c>
      <c r="K85" s="3" t="s">
        <v>654</v>
      </c>
    </row>
    <row r="86" spans="1:11" x14ac:dyDescent="0.25">
      <c r="A86" s="3" t="s">
        <v>471</v>
      </c>
      <c r="B86" s="3">
        <v>21700002</v>
      </c>
      <c r="C86" s="3" t="s">
        <v>472</v>
      </c>
      <c r="D86" s="3" t="s">
        <v>473</v>
      </c>
      <c r="E86" s="3" t="s">
        <v>474</v>
      </c>
      <c r="F86" s="3">
        <v>24141</v>
      </c>
      <c r="G86" s="3">
        <v>2.94</v>
      </c>
      <c r="H86" s="3" t="s">
        <v>15</v>
      </c>
      <c r="I86" s="3" t="s">
        <v>469</v>
      </c>
      <c r="J86" s="3" t="s">
        <v>470</v>
      </c>
      <c r="K86" s="3" t="s">
        <v>654</v>
      </c>
    </row>
    <row r="87" spans="1:11" x14ac:dyDescent="0.25">
      <c r="A87" s="3" t="s">
        <v>23</v>
      </c>
      <c r="B87" s="3">
        <v>20700012</v>
      </c>
      <c r="C87" s="3" t="s">
        <v>24</v>
      </c>
      <c r="D87" s="3" t="s">
        <v>25</v>
      </c>
      <c r="E87" s="3" t="s">
        <v>26</v>
      </c>
      <c r="F87" s="3">
        <v>22901</v>
      </c>
      <c r="G87" s="3">
        <v>78.5</v>
      </c>
      <c r="H87" s="3" t="s">
        <v>15</v>
      </c>
      <c r="I87" s="3" t="s">
        <v>27</v>
      </c>
      <c r="J87" s="3" t="s">
        <v>28</v>
      </c>
      <c r="K87" s="3" t="s">
        <v>654</v>
      </c>
    </row>
    <row r="88" spans="1:11" x14ac:dyDescent="0.25">
      <c r="A88" s="3" t="s">
        <v>29</v>
      </c>
      <c r="B88" s="3">
        <v>20700011</v>
      </c>
      <c r="C88" s="3" t="s">
        <v>30</v>
      </c>
      <c r="D88" s="3" t="s">
        <v>31</v>
      </c>
      <c r="E88" s="3" t="s">
        <v>26</v>
      </c>
      <c r="F88" s="3"/>
      <c r="G88" s="3">
        <v>1</v>
      </c>
      <c r="H88" s="3" t="s">
        <v>15</v>
      </c>
      <c r="I88" s="3" t="s">
        <v>27</v>
      </c>
      <c r="J88" s="3" t="s">
        <v>28</v>
      </c>
      <c r="K88" s="3" t="s">
        <v>654</v>
      </c>
    </row>
    <row r="89" spans="1:11" x14ac:dyDescent="0.25">
      <c r="A89" s="3" t="s">
        <v>44</v>
      </c>
      <c r="B89" s="3"/>
      <c r="C89" s="3" t="s">
        <v>45</v>
      </c>
      <c r="D89" s="3" t="s">
        <v>46</v>
      </c>
      <c r="E89" s="3" t="s">
        <v>38</v>
      </c>
      <c r="F89" s="3"/>
      <c r="G89" s="3">
        <v>31.013000000000002</v>
      </c>
      <c r="H89" s="3" t="s">
        <v>15</v>
      </c>
      <c r="I89" s="3" t="s">
        <v>27</v>
      </c>
      <c r="J89" s="3" t="s">
        <v>28</v>
      </c>
      <c r="K89" s="3" t="s">
        <v>654</v>
      </c>
    </row>
    <row r="90" spans="1:11" x14ac:dyDescent="0.25">
      <c r="A90" s="3" t="s">
        <v>47</v>
      </c>
      <c r="B90" s="3"/>
      <c r="C90" s="3" t="s">
        <v>48</v>
      </c>
      <c r="D90" s="3" t="s">
        <v>49</v>
      </c>
      <c r="E90" s="3" t="s">
        <v>38</v>
      </c>
      <c r="F90" s="3"/>
      <c r="G90" s="3">
        <v>159.36000000000001</v>
      </c>
      <c r="H90" s="3" t="s">
        <v>15</v>
      </c>
      <c r="I90" s="3" t="s">
        <v>27</v>
      </c>
      <c r="J90" s="3" t="s">
        <v>28</v>
      </c>
      <c r="K90" s="3" t="s">
        <v>654</v>
      </c>
    </row>
    <row r="91" spans="1:11" x14ac:dyDescent="0.25">
      <c r="A91" s="3" t="s">
        <v>50</v>
      </c>
      <c r="B91" s="3">
        <v>20700006</v>
      </c>
      <c r="C91" s="3" t="s">
        <v>51</v>
      </c>
      <c r="D91" s="3" t="s">
        <v>52</v>
      </c>
      <c r="E91" s="3" t="s">
        <v>38</v>
      </c>
      <c r="F91" s="3">
        <v>22901</v>
      </c>
      <c r="G91" s="3">
        <v>172.2</v>
      </c>
      <c r="H91" s="3" t="s">
        <v>15</v>
      </c>
      <c r="I91" s="3" t="s">
        <v>27</v>
      </c>
      <c r="J91" s="3" t="s">
        <v>28</v>
      </c>
      <c r="K91" s="3" t="s">
        <v>654</v>
      </c>
    </row>
    <row r="92" spans="1:11" x14ac:dyDescent="0.25">
      <c r="A92" s="3" t="s">
        <v>53</v>
      </c>
      <c r="B92" s="3">
        <v>20700008</v>
      </c>
      <c r="C92" s="3" t="s">
        <v>54</v>
      </c>
      <c r="D92" s="3" t="s">
        <v>55</v>
      </c>
      <c r="E92" s="3" t="s">
        <v>56</v>
      </c>
      <c r="F92" s="3">
        <v>22931</v>
      </c>
      <c r="G92" s="3">
        <v>110.05</v>
      </c>
      <c r="H92" s="3" t="s">
        <v>15</v>
      </c>
      <c r="I92" s="3" t="s">
        <v>27</v>
      </c>
      <c r="J92" s="3" t="s">
        <v>28</v>
      </c>
      <c r="K92" s="3" t="s">
        <v>654</v>
      </c>
    </row>
    <row r="93" spans="1:11" x14ac:dyDescent="0.25">
      <c r="A93" s="3" t="s">
        <v>96</v>
      </c>
      <c r="B93" s="3">
        <v>20700014</v>
      </c>
      <c r="C93" s="3" t="s">
        <v>97</v>
      </c>
      <c r="D93" s="3" t="s">
        <v>98</v>
      </c>
      <c r="E93" s="3" t="s">
        <v>99</v>
      </c>
      <c r="F93" s="3"/>
      <c r="G93" s="3">
        <v>637.17999999999995</v>
      </c>
      <c r="H93" s="3" t="s">
        <v>15</v>
      </c>
      <c r="I93" s="3" t="s">
        <v>94</v>
      </c>
      <c r="J93" s="3" t="s">
        <v>28</v>
      </c>
      <c r="K93" s="3" t="s">
        <v>654</v>
      </c>
    </row>
    <row r="94" spans="1:11" x14ac:dyDescent="0.25">
      <c r="A94" s="3" t="s">
        <v>113</v>
      </c>
      <c r="B94" s="3">
        <v>20700001</v>
      </c>
      <c r="C94" s="3" t="s">
        <v>114</v>
      </c>
      <c r="D94" s="3" t="s">
        <v>115</v>
      </c>
      <c r="E94" s="3" t="s">
        <v>38</v>
      </c>
      <c r="F94" s="3" t="s">
        <v>116</v>
      </c>
      <c r="G94" s="3">
        <v>908.40129999999999</v>
      </c>
      <c r="H94" s="3" t="s">
        <v>15</v>
      </c>
      <c r="I94" s="3" t="s">
        <v>117</v>
      </c>
      <c r="J94" s="3" t="s">
        <v>28</v>
      </c>
      <c r="K94" s="3" t="s">
        <v>654</v>
      </c>
    </row>
    <row r="95" spans="1:11" x14ac:dyDescent="0.25">
      <c r="A95" s="3" t="s">
        <v>151</v>
      </c>
      <c r="B95" s="3">
        <v>20700009</v>
      </c>
      <c r="C95" s="3" t="s">
        <v>152</v>
      </c>
      <c r="D95" s="3" t="s">
        <v>153</v>
      </c>
      <c r="E95" s="3" t="s">
        <v>154</v>
      </c>
      <c r="F95" s="3">
        <v>22663</v>
      </c>
      <c r="G95" s="3">
        <v>718.92</v>
      </c>
      <c r="H95" s="3" t="s">
        <v>15</v>
      </c>
      <c r="I95" s="3" t="s">
        <v>155</v>
      </c>
      <c r="J95" s="3" t="s">
        <v>28</v>
      </c>
      <c r="K95" s="3" t="s">
        <v>654</v>
      </c>
    </row>
    <row r="96" spans="1:11" x14ac:dyDescent="0.25">
      <c r="A96" s="3" t="s">
        <v>200</v>
      </c>
      <c r="B96" s="3">
        <v>20700013</v>
      </c>
      <c r="C96" s="3" t="s">
        <v>201</v>
      </c>
      <c r="D96" s="3" t="s">
        <v>202</v>
      </c>
      <c r="E96" s="3" t="s">
        <v>203</v>
      </c>
      <c r="F96" s="3" t="s">
        <v>204</v>
      </c>
      <c r="G96" s="3">
        <v>2.19</v>
      </c>
      <c r="H96" s="3" t="s">
        <v>15</v>
      </c>
      <c r="I96" s="3" t="s">
        <v>192</v>
      </c>
      <c r="J96" s="3" t="s">
        <v>28</v>
      </c>
      <c r="K96" s="3" t="s">
        <v>654</v>
      </c>
    </row>
    <row r="97" spans="1:11" x14ac:dyDescent="0.25">
      <c r="A97" s="3" t="s">
        <v>254</v>
      </c>
      <c r="B97" s="3"/>
      <c r="C97" s="3" t="s">
        <v>255</v>
      </c>
      <c r="D97" s="3" t="s">
        <v>256</v>
      </c>
      <c r="E97" s="3" t="s">
        <v>240</v>
      </c>
      <c r="F97" s="3"/>
      <c r="G97" s="3">
        <v>0.11</v>
      </c>
      <c r="H97" s="3" t="s">
        <v>15</v>
      </c>
      <c r="I97" s="3" t="s">
        <v>242</v>
      </c>
      <c r="J97" s="3" t="s">
        <v>28</v>
      </c>
      <c r="K97" s="3" t="s">
        <v>654</v>
      </c>
    </row>
    <row r="98" spans="1:11" x14ac:dyDescent="0.25">
      <c r="A98" s="3" t="s">
        <v>418</v>
      </c>
      <c r="B98" s="3"/>
      <c r="C98" s="3" t="s">
        <v>419</v>
      </c>
      <c r="D98" s="3" t="s">
        <v>420</v>
      </c>
      <c r="E98" s="3" t="s">
        <v>421</v>
      </c>
      <c r="F98" s="3"/>
      <c r="G98" s="3">
        <v>3.3530000000000002</v>
      </c>
      <c r="H98" s="3" t="s">
        <v>15</v>
      </c>
      <c r="I98" s="3" t="s">
        <v>417</v>
      </c>
      <c r="J98" s="3" t="s">
        <v>28</v>
      </c>
      <c r="K98" s="3" t="s">
        <v>654</v>
      </c>
    </row>
    <row r="99" spans="1:11" x14ac:dyDescent="0.25">
      <c r="A99" s="3" t="s">
        <v>32</v>
      </c>
      <c r="B99" s="3">
        <v>20900002</v>
      </c>
      <c r="C99" s="3" t="s">
        <v>33</v>
      </c>
      <c r="D99" s="3" t="s">
        <v>31</v>
      </c>
      <c r="E99" s="3" t="s">
        <v>26</v>
      </c>
      <c r="F99" s="3"/>
      <c r="G99" s="3">
        <v>38.19</v>
      </c>
      <c r="H99" s="3" t="s">
        <v>15</v>
      </c>
      <c r="I99" s="3" t="s">
        <v>27</v>
      </c>
      <c r="J99" s="3" t="s">
        <v>34</v>
      </c>
      <c r="K99" s="3" t="s">
        <v>654</v>
      </c>
    </row>
    <row r="100" spans="1:11" x14ac:dyDescent="0.25">
      <c r="A100" s="3" t="s">
        <v>100</v>
      </c>
      <c r="B100" s="3">
        <v>23600006</v>
      </c>
      <c r="C100" s="3" t="s">
        <v>101</v>
      </c>
      <c r="D100" s="3" t="s">
        <v>102</v>
      </c>
      <c r="E100" s="3" t="s">
        <v>103</v>
      </c>
      <c r="F100" s="3" t="s">
        <v>104</v>
      </c>
      <c r="G100" s="3">
        <v>349.75</v>
      </c>
      <c r="H100" s="3" t="s">
        <v>15</v>
      </c>
      <c r="I100" s="3" t="s">
        <v>105</v>
      </c>
      <c r="J100" s="3" t="s">
        <v>106</v>
      </c>
      <c r="K100" s="3" t="s">
        <v>654</v>
      </c>
    </row>
    <row r="101" spans="1:11" x14ac:dyDescent="0.25">
      <c r="A101" s="3" t="s">
        <v>135</v>
      </c>
      <c r="B101" s="3"/>
      <c r="C101" s="3" t="s">
        <v>136</v>
      </c>
      <c r="D101" s="3" t="s">
        <v>137</v>
      </c>
      <c r="E101" s="3" t="s">
        <v>131</v>
      </c>
      <c r="F101" s="3">
        <v>23836</v>
      </c>
      <c r="G101" s="3">
        <v>144.51</v>
      </c>
      <c r="H101" s="3" t="s">
        <v>15</v>
      </c>
      <c r="I101" s="3" t="s">
        <v>133</v>
      </c>
      <c r="J101" s="3" t="s">
        <v>106</v>
      </c>
      <c r="K101" s="3" t="s">
        <v>654</v>
      </c>
    </row>
    <row r="102" spans="1:11" x14ac:dyDescent="0.25">
      <c r="A102" s="3" t="s">
        <v>293</v>
      </c>
      <c r="B102" s="3">
        <v>23600004</v>
      </c>
      <c r="C102" s="3" t="s">
        <v>294</v>
      </c>
      <c r="D102" s="3" t="s">
        <v>295</v>
      </c>
      <c r="E102" s="3" t="s">
        <v>296</v>
      </c>
      <c r="F102" s="3">
        <v>23005</v>
      </c>
      <c r="G102" s="3">
        <v>88.668000000000006</v>
      </c>
      <c r="H102" s="3" t="s">
        <v>15</v>
      </c>
      <c r="I102" s="3" t="s">
        <v>297</v>
      </c>
      <c r="J102" s="3" t="s">
        <v>106</v>
      </c>
      <c r="K102" s="3" t="s">
        <v>654</v>
      </c>
    </row>
    <row r="103" spans="1:11" x14ac:dyDescent="0.25">
      <c r="A103" s="3" t="s">
        <v>479</v>
      </c>
      <c r="B103" s="3">
        <v>23600005</v>
      </c>
      <c r="C103" s="3" t="s">
        <v>480</v>
      </c>
      <c r="D103" s="3" t="s">
        <v>481</v>
      </c>
      <c r="E103" s="3" t="s">
        <v>310</v>
      </c>
      <c r="F103" s="3" t="s">
        <v>482</v>
      </c>
      <c r="G103" s="3">
        <v>6.84</v>
      </c>
      <c r="H103" s="3" t="s">
        <v>15</v>
      </c>
      <c r="I103" s="3" t="s">
        <v>478</v>
      </c>
      <c r="J103" s="3" t="s">
        <v>106</v>
      </c>
      <c r="K103" s="3" t="s">
        <v>654</v>
      </c>
    </row>
    <row r="104" spans="1:11" x14ac:dyDescent="0.25">
      <c r="A104" s="3" t="s">
        <v>483</v>
      </c>
      <c r="B104" s="3">
        <v>23600003</v>
      </c>
      <c r="C104" s="3" t="s">
        <v>484</v>
      </c>
      <c r="D104" s="3" t="s">
        <v>485</v>
      </c>
      <c r="E104" s="3" t="s">
        <v>310</v>
      </c>
      <c r="F104" s="3">
        <v>23298</v>
      </c>
      <c r="G104" s="3">
        <v>47.445399999999999</v>
      </c>
      <c r="H104" s="3" t="s">
        <v>15</v>
      </c>
      <c r="I104" s="3" t="s">
        <v>478</v>
      </c>
      <c r="J104" s="3" t="s">
        <v>106</v>
      </c>
      <c r="K104" s="3" t="s">
        <v>654</v>
      </c>
    </row>
    <row r="105" spans="1:11" x14ac:dyDescent="0.25">
      <c r="A105" s="3" t="s">
        <v>486</v>
      </c>
      <c r="B105" s="3">
        <v>23600001</v>
      </c>
      <c r="C105" s="3" t="s">
        <v>487</v>
      </c>
      <c r="D105" s="3" t="s">
        <v>488</v>
      </c>
      <c r="E105" s="3" t="s">
        <v>310</v>
      </c>
      <c r="F105" s="3">
        <v>23284</v>
      </c>
      <c r="G105" s="3">
        <v>67.784599999999998</v>
      </c>
      <c r="H105" s="3" t="s">
        <v>15</v>
      </c>
      <c r="I105" s="3" t="s">
        <v>478</v>
      </c>
      <c r="J105" s="3" t="s">
        <v>106</v>
      </c>
      <c r="K105" s="3" t="s">
        <v>654</v>
      </c>
    </row>
    <row r="106" spans="1:11" x14ac:dyDescent="0.25">
      <c r="A106" s="3" t="s">
        <v>489</v>
      </c>
      <c r="B106" s="3">
        <v>23600002</v>
      </c>
      <c r="C106" s="3" t="s">
        <v>490</v>
      </c>
      <c r="D106" s="3" t="s">
        <v>491</v>
      </c>
      <c r="E106" s="3" t="s">
        <v>310</v>
      </c>
      <c r="F106" s="3" t="s">
        <v>492</v>
      </c>
      <c r="G106" s="3">
        <v>6.6040000000000001</v>
      </c>
      <c r="H106" s="3" t="s">
        <v>15</v>
      </c>
      <c r="I106" s="3" t="s">
        <v>478</v>
      </c>
      <c r="J106" s="3" t="s">
        <v>106</v>
      </c>
      <c r="K106" s="3" t="s">
        <v>654</v>
      </c>
    </row>
    <row r="107" spans="1:11" x14ac:dyDescent="0.25">
      <c r="A107" s="3" t="s">
        <v>630</v>
      </c>
      <c r="B107" s="3"/>
      <c r="C107" s="3" t="s">
        <v>631</v>
      </c>
      <c r="D107" s="3" t="s">
        <v>632</v>
      </c>
      <c r="E107" s="3" t="s">
        <v>633</v>
      </c>
      <c r="F107" s="3"/>
      <c r="G107" s="3">
        <v>3.9689999999999999</v>
      </c>
      <c r="H107" s="3" t="s">
        <v>15</v>
      </c>
      <c r="I107" s="3" t="s">
        <v>628</v>
      </c>
      <c r="J107" s="3" t="s">
        <v>106</v>
      </c>
      <c r="K107" s="3" t="s">
        <v>654</v>
      </c>
    </row>
    <row r="108" spans="1:11" x14ac:dyDescent="0.25">
      <c r="A108" s="3" t="s">
        <v>18</v>
      </c>
      <c r="B108" s="3">
        <v>20800020</v>
      </c>
      <c r="C108" s="3" t="s">
        <v>19</v>
      </c>
      <c r="D108" s="3" t="s">
        <v>20</v>
      </c>
      <c r="E108" s="3" t="s">
        <v>21</v>
      </c>
      <c r="F108" s="3">
        <v>23420</v>
      </c>
      <c r="G108" s="3">
        <v>225.94</v>
      </c>
      <c r="H108" s="3" t="s">
        <v>15</v>
      </c>
      <c r="I108" s="3" t="s">
        <v>16</v>
      </c>
      <c r="J108" s="3" t="s">
        <v>22</v>
      </c>
      <c r="K108" s="3" t="s">
        <v>654</v>
      </c>
    </row>
    <row r="109" spans="1:11" x14ac:dyDescent="0.25">
      <c r="A109" s="3" t="s">
        <v>216</v>
      </c>
      <c r="B109" s="3">
        <v>20800008</v>
      </c>
      <c r="C109" s="3" t="s">
        <v>217</v>
      </c>
      <c r="D109" s="3" t="s">
        <v>218</v>
      </c>
      <c r="E109" s="3" t="s">
        <v>212</v>
      </c>
      <c r="F109" s="3" t="s">
        <v>219</v>
      </c>
      <c r="G109" s="3">
        <v>419.37</v>
      </c>
      <c r="H109" s="3" t="s">
        <v>15</v>
      </c>
      <c r="I109" s="3" t="s">
        <v>214</v>
      </c>
      <c r="J109" s="3" t="s">
        <v>22</v>
      </c>
      <c r="K109" s="3" t="s">
        <v>654</v>
      </c>
    </row>
    <row r="110" spans="1:11" x14ac:dyDescent="0.25">
      <c r="A110" s="3" t="s">
        <v>233</v>
      </c>
      <c r="B110" s="3">
        <v>20800022</v>
      </c>
      <c r="C110" s="3" t="s">
        <v>234</v>
      </c>
      <c r="D110" s="3" t="s">
        <v>235</v>
      </c>
      <c r="E110" s="3" t="s">
        <v>236</v>
      </c>
      <c r="F110" s="3">
        <v>22601</v>
      </c>
      <c r="G110" s="3">
        <v>119.78</v>
      </c>
      <c r="H110" s="3" t="s">
        <v>15</v>
      </c>
      <c r="I110" s="3" t="s">
        <v>232</v>
      </c>
      <c r="J110" s="3" t="s">
        <v>22</v>
      </c>
      <c r="K110" s="3" t="s">
        <v>654</v>
      </c>
    </row>
    <row r="111" spans="1:11" x14ac:dyDescent="0.25">
      <c r="A111" s="3" t="s">
        <v>290</v>
      </c>
      <c r="B111" s="3">
        <v>20800028</v>
      </c>
      <c r="C111" s="3" t="s">
        <v>291</v>
      </c>
      <c r="D111" s="3" t="s">
        <v>292</v>
      </c>
      <c r="E111" s="3" t="s">
        <v>286</v>
      </c>
      <c r="F111" s="3"/>
      <c r="G111" s="3">
        <v>5.3810000000000002</v>
      </c>
      <c r="H111" s="3" t="s">
        <v>15</v>
      </c>
      <c r="I111" s="3" t="s">
        <v>288</v>
      </c>
      <c r="J111" s="3" t="s">
        <v>22</v>
      </c>
      <c r="K111" s="3" t="s">
        <v>654</v>
      </c>
    </row>
    <row r="112" spans="1:11" x14ac:dyDescent="0.25">
      <c r="A112" s="3" t="s">
        <v>351</v>
      </c>
      <c r="B112" s="3">
        <v>20800006</v>
      </c>
      <c r="C112" s="3" t="s">
        <v>352</v>
      </c>
      <c r="D112" s="3" t="s">
        <v>353</v>
      </c>
      <c r="E112" s="3" t="s">
        <v>354</v>
      </c>
      <c r="F112" s="3" t="s">
        <v>355</v>
      </c>
      <c r="G112" s="3">
        <v>1121.6600000000001</v>
      </c>
      <c r="H112" s="3" t="s">
        <v>15</v>
      </c>
      <c r="I112" s="3" t="s">
        <v>356</v>
      </c>
      <c r="J112" s="3" t="s">
        <v>22</v>
      </c>
      <c r="K112" s="3" t="s">
        <v>654</v>
      </c>
    </row>
    <row r="113" spans="1:11" x14ac:dyDescent="0.25">
      <c r="A113" s="3" t="s">
        <v>357</v>
      </c>
      <c r="B113" s="3">
        <v>20800005</v>
      </c>
      <c r="C113" s="3" t="s">
        <v>358</v>
      </c>
      <c r="D113" s="3" t="s">
        <v>359</v>
      </c>
      <c r="E113" s="3" t="s">
        <v>354</v>
      </c>
      <c r="F113" s="3">
        <v>24601</v>
      </c>
      <c r="G113" s="3">
        <v>216.48</v>
      </c>
      <c r="H113" s="3" t="s">
        <v>15</v>
      </c>
      <c r="I113" s="3" t="s">
        <v>356</v>
      </c>
      <c r="J113" s="3" t="s">
        <v>22</v>
      </c>
      <c r="K113" s="3" t="s">
        <v>654</v>
      </c>
    </row>
    <row r="114" spans="1:11" x14ac:dyDescent="0.25">
      <c r="A114" s="3" t="s">
        <v>360</v>
      </c>
      <c r="B114" s="3">
        <v>20800021</v>
      </c>
      <c r="C114" s="3" t="s">
        <v>361</v>
      </c>
      <c r="D114" s="3" t="s">
        <v>362</v>
      </c>
      <c r="E114" s="3" t="s">
        <v>354</v>
      </c>
      <c r="F114" s="3" t="s">
        <v>355</v>
      </c>
      <c r="G114" s="3">
        <v>1670</v>
      </c>
      <c r="H114" s="3" t="s">
        <v>15</v>
      </c>
      <c r="I114" s="3" t="s">
        <v>356</v>
      </c>
      <c r="J114" s="3" t="s">
        <v>22</v>
      </c>
      <c r="K114" s="3" t="s">
        <v>654</v>
      </c>
    </row>
    <row r="115" spans="1:11" x14ac:dyDescent="0.25">
      <c r="A115" s="3" t="s">
        <v>363</v>
      </c>
      <c r="B115" s="3">
        <v>20800002</v>
      </c>
      <c r="C115" s="3" t="s">
        <v>364</v>
      </c>
      <c r="D115" s="3" t="s">
        <v>365</v>
      </c>
      <c r="E115" s="3" t="s">
        <v>354</v>
      </c>
      <c r="F115" s="3" t="s">
        <v>355</v>
      </c>
      <c r="G115" s="3">
        <v>245.1</v>
      </c>
      <c r="H115" s="3" t="s">
        <v>15</v>
      </c>
      <c r="I115" s="3" t="s">
        <v>356</v>
      </c>
      <c r="J115" s="3" t="s">
        <v>22</v>
      </c>
      <c r="K115" s="3" t="s">
        <v>654</v>
      </c>
    </row>
    <row r="116" spans="1:11" x14ac:dyDescent="0.25">
      <c r="A116" s="3" t="s">
        <v>366</v>
      </c>
      <c r="B116" s="3">
        <v>20800004</v>
      </c>
      <c r="C116" s="3" t="s">
        <v>367</v>
      </c>
      <c r="D116" s="3" t="s">
        <v>368</v>
      </c>
      <c r="E116" s="3" t="s">
        <v>354</v>
      </c>
      <c r="F116" s="3" t="s">
        <v>355</v>
      </c>
      <c r="G116" s="3">
        <v>80.17</v>
      </c>
      <c r="H116" s="3" t="s">
        <v>15</v>
      </c>
      <c r="I116" s="3" t="s">
        <v>356</v>
      </c>
      <c r="J116" s="3" t="s">
        <v>22</v>
      </c>
      <c r="K116" s="3" t="s">
        <v>654</v>
      </c>
    </row>
    <row r="117" spans="1:11" x14ac:dyDescent="0.25">
      <c r="A117" s="3" t="s">
        <v>369</v>
      </c>
      <c r="B117" s="3">
        <v>20800001</v>
      </c>
      <c r="C117" s="3" t="s">
        <v>370</v>
      </c>
      <c r="D117" s="3" t="s">
        <v>371</v>
      </c>
      <c r="E117" s="3" t="s">
        <v>372</v>
      </c>
      <c r="F117" s="3"/>
      <c r="G117" s="3">
        <v>2486.0999000000002</v>
      </c>
      <c r="H117" s="3" t="s">
        <v>15</v>
      </c>
      <c r="I117" s="3" t="s">
        <v>356</v>
      </c>
      <c r="J117" s="3" t="s">
        <v>22</v>
      </c>
      <c r="K117" s="3" t="s">
        <v>654</v>
      </c>
    </row>
    <row r="118" spans="1:11" x14ac:dyDescent="0.25">
      <c r="A118" s="3" t="s">
        <v>373</v>
      </c>
      <c r="B118" s="3">
        <v>20800003</v>
      </c>
      <c r="C118" s="3" t="s">
        <v>374</v>
      </c>
      <c r="D118" s="3" t="s">
        <v>375</v>
      </c>
      <c r="E118" s="3" t="s">
        <v>376</v>
      </c>
      <c r="F118" s="3"/>
      <c r="G118" s="3">
        <v>112.04</v>
      </c>
      <c r="H118" s="3" t="s">
        <v>15</v>
      </c>
      <c r="I118" s="3" t="s">
        <v>356</v>
      </c>
      <c r="J118" s="3" t="s">
        <v>22</v>
      </c>
      <c r="K118" s="3" t="s">
        <v>654</v>
      </c>
    </row>
    <row r="119" spans="1:11" x14ac:dyDescent="0.25">
      <c r="A119" s="3" t="s">
        <v>407</v>
      </c>
      <c r="B119" s="3">
        <v>20800026</v>
      </c>
      <c r="C119" s="3" t="s">
        <v>408</v>
      </c>
      <c r="D119" s="3" t="s">
        <v>409</v>
      </c>
      <c r="E119" s="3" t="s">
        <v>410</v>
      </c>
      <c r="F119" s="3">
        <v>23824</v>
      </c>
      <c r="G119" s="3">
        <v>1186.8399999999999</v>
      </c>
      <c r="H119" s="3" t="s">
        <v>15</v>
      </c>
      <c r="I119" s="3" t="s">
        <v>411</v>
      </c>
      <c r="J119" s="3" t="s">
        <v>22</v>
      </c>
      <c r="K119" s="3" t="s">
        <v>654</v>
      </c>
    </row>
    <row r="120" spans="1:11" x14ac:dyDescent="0.25">
      <c r="A120" s="3" t="s">
        <v>422</v>
      </c>
      <c r="B120" s="3">
        <v>20800010</v>
      </c>
      <c r="C120" s="3" t="s">
        <v>423</v>
      </c>
      <c r="D120" s="3" t="s">
        <v>424</v>
      </c>
      <c r="E120" s="3" t="s">
        <v>421</v>
      </c>
      <c r="F120" s="3">
        <v>22960</v>
      </c>
      <c r="G120" s="3">
        <v>43.18</v>
      </c>
      <c r="H120" s="3" t="s">
        <v>15</v>
      </c>
      <c r="I120" s="3" t="s">
        <v>417</v>
      </c>
      <c r="J120" s="3" t="s">
        <v>22</v>
      </c>
      <c r="K120" s="3" t="s">
        <v>654</v>
      </c>
    </row>
    <row r="121" spans="1:11" x14ac:dyDescent="0.25">
      <c r="A121" s="3" t="s">
        <v>493</v>
      </c>
      <c r="B121" s="3">
        <v>20800011</v>
      </c>
      <c r="C121" s="3" t="s">
        <v>494</v>
      </c>
      <c r="D121" s="3" t="s">
        <v>495</v>
      </c>
      <c r="E121" s="3" t="s">
        <v>496</v>
      </c>
      <c r="F121" s="3">
        <v>22572</v>
      </c>
      <c r="G121" s="3">
        <v>54.54</v>
      </c>
      <c r="H121" s="3" t="s">
        <v>15</v>
      </c>
      <c r="I121" s="3" t="s">
        <v>497</v>
      </c>
      <c r="J121" s="3" t="s">
        <v>22</v>
      </c>
      <c r="K121" s="3" t="s">
        <v>654</v>
      </c>
    </row>
    <row r="122" spans="1:11" x14ac:dyDescent="0.25">
      <c r="A122" s="3" t="s">
        <v>509</v>
      </c>
      <c r="B122" s="3">
        <v>20800024</v>
      </c>
      <c r="C122" s="3" t="s">
        <v>510</v>
      </c>
      <c r="D122" s="3" t="s">
        <v>511</v>
      </c>
      <c r="E122" s="3" t="s">
        <v>512</v>
      </c>
      <c r="F122" s="3" t="s">
        <v>513</v>
      </c>
      <c r="G122" s="3">
        <v>378.08</v>
      </c>
      <c r="H122" s="3" t="s">
        <v>15</v>
      </c>
      <c r="I122" s="3" t="s">
        <v>514</v>
      </c>
      <c r="J122" s="3" t="s">
        <v>22</v>
      </c>
      <c r="K122" s="3" t="s">
        <v>654</v>
      </c>
    </row>
    <row r="123" spans="1:11" x14ac:dyDescent="0.25">
      <c r="A123" s="3" t="s">
        <v>532</v>
      </c>
      <c r="B123" s="3">
        <v>20800012</v>
      </c>
      <c r="C123" s="3" t="s">
        <v>533</v>
      </c>
      <c r="D123" s="3" t="s">
        <v>534</v>
      </c>
      <c r="E123" s="3" t="s">
        <v>535</v>
      </c>
      <c r="F123" s="3">
        <v>24476</v>
      </c>
      <c r="G123" s="3">
        <v>639.80700000000002</v>
      </c>
      <c r="H123" s="3" t="s">
        <v>15</v>
      </c>
      <c r="I123" s="3" t="s">
        <v>519</v>
      </c>
      <c r="J123" s="3" t="s">
        <v>22</v>
      </c>
      <c r="K123" s="3" t="s">
        <v>654</v>
      </c>
    </row>
    <row r="124" spans="1:11" x14ac:dyDescent="0.25">
      <c r="A124" s="3" t="s">
        <v>550</v>
      </c>
      <c r="B124" s="3">
        <v>20800013</v>
      </c>
      <c r="C124" s="3" t="s">
        <v>551</v>
      </c>
      <c r="D124" s="3" t="s">
        <v>552</v>
      </c>
      <c r="E124" s="3" t="s">
        <v>553</v>
      </c>
      <c r="F124" s="3">
        <v>24370</v>
      </c>
      <c r="G124" s="3">
        <v>128.16</v>
      </c>
      <c r="H124" s="3" t="s">
        <v>15</v>
      </c>
      <c r="I124" s="3" t="s">
        <v>554</v>
      </c>
      <c r="J124" s="3" t="s">
        <v>22</v>
      </c>
      <c r="K124" s="3" t="s">
        <v>654</v>
      </c>
    </row>
    <row r="125" spans="1:11" x14ac:dyDescent="0.25">
      <c r="A125" s="3" t="s">
        <v>560</v>
      </c>
      <c r="B125" s="3">
        <v>20800016</v>
      </c>
      <c r="C125" s="3" t="s">
        <v>561</v>
      </c>
      <c r="D125" s="3" t="s">
        <v>562</v>
      </c>
      <c r="E125" s="3" t="s">
        <v>563</v>
      </c>
      <c r="F125" s="3">
        <v>23434</v>
      </c>
      <c r="G125" s="3">
        <v>188</v>
      </c>
      <c r="H125" s="3" t="s">
        <v>15</v>
      </c>
      <c r="I125" s="3" t="s">
        <v>564</v>
      </c>
      <c r="J125" s="3" t="s">
        <v>22</v>
      </c>
      <c r="K125" s="3" t="s">
        <v>654</v>
      </c>
    </row>
    <row r="126" spans="1:11" x14ac:dyDescent="0.25">
      <c r="A126" s="3" t="s">
        <v>565</v>
      </c>
      <c r="B126" s="3">
        <v>20800007</v>
      </c>
      <c r="C126" s="3" t="s">
        <v>566</v>
      </c>
      <c r="D126" s="3" t="s">
        <v>567</v>
      </c>
      <c r="E126" s="3" t="s">
        <v>563</v>
      </c>
      <c r="F126" s="3">
        <v>23434</v>
      </c>
      <c r="G126" s="3">
        <v>169.98699999999999</v>
      </c>
      <c r="H126" s="3" t="s">
        <v>15</v>
      </c>
      <c r="I126" s="3" t="s">
        <v>564</v>
      </c>
      <c r="J126" s="3" t="s">
        <v>22</v>
      </c>
      <c r="K126" s="3" t="s">
        <v>654</v>
      </c>
    </row>
    <row r="127" spans="1:11" x14ac:dyDescent="0.25">
      <c r="A127" s="3" t="s">
        <v>589</v>
      </c>
      <c r="B127" s="3">
        <v>20800019</v>
      </c>
      <c r="C127" s="3" t="s">
        <v>590</v>
      </c>
      <c r="D127" s="3" t="s">
        <v>591</v>
      </c>
      <c r="E127" s="3" t="s">
        <v>586</v>
      </c>
      <c r="F127" s="3" t="s">
        <v>592</v>
      </c>
      <c r="G127" s="3">
        <v>33.024000000000001</v>
      </c>
      <c r="H127" s="3" t="s">
        <v>15</v>
      </c>
      <c r="I127" s="3" t="s">
        <v>588</v>
      </c>
      <c r="J127" s="3" t="s">
        <v>22</v>
      </c>
      <c r="K127" s="3" t="s">
        <v>654</v>
      </c>
    </row>
    <row r="128" spans="1:11" x14ac:dyDescent="0.25">
      <c r="A128" s="3" t="s">
        <v>593</v>
      </c>
      <c r="B128" s="3">
        <v>20800015</v>
      </c>
      <c r="C128" s="3" t="s">
        <v>594</v>
      </c>
      <c r="D128" s="3" t="s">
        <v>595</v>
      </c>
      <c r="E128" s="3" t="s">
        <v>596</v>
      </c>
      <c r="F128" s="3">
        <v>22630</v>
      </c>
      <c r="G128" s="3">
        <v>224.65</v>
      </c>
      <c r="H128" s="3" t="s">
        <v>15</v>
      </c>
      <c r="I128" s="3" t="s">
        <v>597</v>
      </c>
      <c r="J128" s="3" t="s">
        <v>22</v>
      </c>
      <c r="K128" s="3" t="s">
        <v>654</v>
      </c>
    </row>
    <row r="129" spans="1:11" x14ac:dyDescent="0.25">
      <c r="A129" s="3" t="s">
        <v>610</v>
      </c>
      <c r="B129" s="3">
        <v>20800014</v>
      </c>
      <c r="C129" s="3" t="s">
        <v>611</v>
      </c>
      <c r="D129" s="3" t="s">
        <v>612</v>
      </c>
      <c r="E129" s="3" t="s">
        <v>613</v>
      </c>
      <c r="F129" s="3">
        <v>24340</v>
      </c>
      <c r="G129" s="3">
        <v>208.08</v>
      </c>
      <c r="H129" s="3" t="s">
        <v>15</v>
      </c>
      <c r="I129" s="3" t="s">
        <v>602</v>
      </c>
      <c r="J129" s="3" t="s">
        <v>22</v>
      </c>
      <c r="K129" s="3" t="s">
        <v>654</v>
      </c>
    </row>
    <row r="130" spans="1:11" x14ac:dyDescent="0.25">
      <c r="A130" s="3" t="s">
        <v>634</v>
      </c>
      <c r="B130" s="3">
        <v>24600001</v>
      </c>
      <c r="C130" s="3" t="s">
        <v>635</v>
      </c>
      <c r="D130" s="3" t="s">
        <v>636</v>
      </c>
      <c r="E130" s="3" t="s">
        <v>637</v>
      </c>
      <c r="F130" s="3"/>
      <c r="G130" s="3">
        <v>355.6354</v>
      </c>
      <c r="H130" s="3" t="s">
        <v>15</v>
      </c>
      <c r="I130" s="3" t="s">
        <v>628</v>
      </c>
      <c r="J130" s="3" t="s">
        <v>638</v>
      </c>
      <c r="K130" s="3" t="s">
        <v>654</v>
      </c>
    </row>
    <row r="131" spans="1:11" x14ac:dyDescent="0.25">
      <c r="A131" s="3" t="s">
        <v>267</v>
      </c>
      <c r="B131" s="3">
        <v>26800003</v>
      </c>
      <c r="C131" s="3" t="s">
        <v>268</v>
      </c>
      <c r="D131" s="3" t="s">
        <v>31</v>
      </c>
      <c r="E131" s="3" t="s">
        <v>269</v>
      </c>
      <c r="F131" s="3"/>
      <c r="G131" s="3">
        <v>0.57999999999999996</v>
      </c>
      <c r="H131" s="3" t="s">
        <v>15</v>
      </c>
      <c r="I131" s="3" t="s">
        <v>265</v>
      </c>
      <c r="J131" s="3" t="s">
        <v>270</v>
      </c>
      <c r="K131" s="3" t="s">
        <v>654</v>
      </c>
    </row>
    <row r="132" spans="1:11" x14ac:dyDescent="0.25">
      <c r="A132" s="3" t="s">
        <v>271</v>
      </c>
      <c r="B132" s="3">
        <v>26800004</v>
      </c>
      <c r="C132" s="3" t="s">
        <v>272</v>
      </c>
      <c r="D132" s="3" t="s">
        <v>31</v>
      </c>
      <c r="E132" s="3" t="s">
        <v>269</v>
      </c>
      <c r="F132" s="3"/>
      <c r="G132" s="3">
        <v>30</v>
      </c>
      <c r="H132" s="3" t="s">
        <v>15</v>
      </c>
      <c r="I132" s="3" t="s">
        <v>265</v>
      </c>
      <c r="J132" s="3" t="s">
        <v>270</v>
      </c>
      <c r="K132" s="3" t="s">
        <v>654</v>
      </c>
    </row>
    <row r="133" spans="1:11" x14ac:dyDescent="0.25">
      <c r="A133" s="3" t="s">
        <v>273</v>
      </c>
      <c r="B133" s="3">
        <v>26800001</v>
      </c>
      <c r="C133" s="3" t="s">
        <v>274</v>
      </c>
      <c r="D133" s="3" t="s">
        <v>275</v>
      </c>
      <c r="E133" s="3" t="s">
        <v>276</v>
      </c>
      <c r="F133" s="3">
        <v>23072</v>
      </c>
      <c r="G133" s="3">
        <v>40.072600000000001</v>
      </c>
      <c r="H133" s="3" t="s">
        <v>15</v>
      </c>
      <c r="I133" s="3" t="s">
        <v>265</v>
      </c>
      <c r="J133" s="3" t="s">
        <v>270</v>
      </c>
      <c r="K133" s="3" t="s">
        <v>654</v>
      </c>
    </row>
    <row r="134" spans="1:11" x14ac:dyDescent="0.25">
      <c r="A134" s="3" t="s">
        <v>330</v>
      </c>
      <c r="B134" s="3">
        <v>26800008</v>
      </c>
      <c r="C134" s="3" t="s">
        <v>331</v>
      </c>
      <c r="D134" s="3" t="s">
        <v>332</v>
      </c>
      <c r="E134" s="3" t="s">
        <v>333</v>
      </c>
      <c r="F134" s="3"/>
      <c r="G134" s="3">
        <v>121.12</v>
      </c>
      <c r="H134" s="3" t="s">
        <v>15</v>
      </c>
      <c r="I134" s="3" t="s">
        <v>334</v>
      </c>
      <c r="J134" s="3" t="s">
        <v>270</v>
      </c>
      <c r="K134" s="3" t="s">
        <v>654</v>
      </c>
    </row>
    <row r="135" spans="1:11" x14ac:dyDescent="0.25">
      <c r="A135" s="3" t="s">
        <v>646</v>
      </c>
      <c r="B135" s="3">
        <v>26800007</v>
      </c>
      <c r="C135" s="3" t="s">
        <v>647</v>
      </c>
      <c r="D135" s="3" t="s">
        <v>648</v>
      </c>
      <c r="E135" s="3" t="s">
        <v>649</v>
      </c>
      <c r="F135" s="3"/>
      <c r="G135" s="3">
        <v>49.62</v>
      </c>
      <c r="H135" s="3" t="s">
        <v>15</v>
      </c>
      <c r="I135" s="3" t="s">
        <v>650</v>
      </c>
      <c r="J135" s="3" t="s">
        <v>270</v>
      </c>
      <c r="K135" s="3" t="s">
        <v>654</v>
      </c>
    </row>
    <row r="136" spans="1:11" x14ac:dyDescent="0.25">
      <c r="A136" s="3" t="s">
        <v>651</v>
      </c>
      <c r="B136" s="3">
        <v>26800005</v>
      </c>
      <c r="C136" s="3" t="s">
        <v>652</v>
      </c>
      <c r="D136" s="3" t="s">
        <v>648</v>
      </c>
      <c r="E136" s="3" t="s">
        <v>653</v>
      </c>
      <c r="F136" s="3"/>
      <c r="G136" s="3">
        <v>492</v>
      </c>
      <c r="H136" s="3" t="s">
        <v>15</v>
      </c>
      <c r="I136" s="3" t="s">
        <v>650</v>
      </c>
      <c r="J136" s="3" t="s">
        <v>270</v>
      </c>
      <c r="K136" s="3" t="s">
        <v>654</v>
      </c>
    </row>
    <row r="137" spans="1:11" x14ac:dyDescent="0.25">
      <c r="A137" s="3" t="s">
        <v>142</v>
      </c>
      <c r="B137" s="3">
        <v>21200001</v>
      </c>
      <c r="C137" s="3" t="s">
        <v>143</v>
      </c>
      <c r="D137" s="3" t="s">
        <v>144</v>
      </c>
      <c r="E137" s="3" t="s">
        <v>145</v>
      </c>
      <c r="F137" s="3">
        <v>23803</v>
      </c>
      <c r="G137" s="3">
        <v>230.47630000000001</v>
      </c>
      <c r="H137" s="3" t="s">
        <v>15</v>
      </c>
      <c r="I137" s="3" t="s">
        <v>133</v>
      </c>
      <c r="J137" s="3" t="s">
        <v>146</v>
      </c>
      <c r="K137" s="3" t="s">
        <v>654</v>
      </c>
    </row>
    <row r="138" spans="1:11" x14ac:dyDescent="0.25">
      <c r="A138" s="3" t="s">
        <v>147</v>
      </c>
      <c r="B138" s="3">
        <v>21200002</v>
      </c>
      <c r="C138" s="3" t="s">
        <v>148</v>
      </c>
      <c r="D138" s="3" t="s">
        <v>149</v>
      </c>
      <c r="E138" s="3" t="s">
        <v>145</v>
      </c>
      <c r="F138" s="3" t="s">
        <v>150</v>
      </c>
      <c r="G138" s="3">
        <v>415.57</v>
      </c>
      <c r="H138" s="3" t="s">
        <v>15</v>
      </c>
      <c r="I138" s="3" t="s">
        <v>133</v>
      </c>
      <c r="J138" s="3" t="s">
        <v>146</v>
      </c>
      <c r="K138" s="3" t="s">
        <v>654</v>
      </c>
    </row>
  </sheetData>
  <sortState ref="A2:K138">
    <sortCondition ref="K2:K138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selection sqref="A1:XFD1"/>
    </sheetView>
  </sheetViews>
  <sheetFormatPr defaultColWidth="8.85546875" defaultRowHeight="15" x14ac:dyDescent="0.25"/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655</v>
      </c>
    </row>
    <row r="2" spans="1:11" x14ac:dyDescent="0.25">
      <c r="A2" t="s">
        <v>35</v>
      </c>
      <c r="B2">
        <v>20400003</v>
      </c>
      <c r="C2" t="s">
        <v>36</v>
      </c>
      <c r="D2" t="s">
        <v>37</v>
      </c>
      <c r="E2" t="s">
        <v>38</v>
      </c>
      <c r="F2">
        <v>22901</v>
      </c>
      <c r="G2">
        <v>532.9</v>
      </c>
      <c r="H2" t="s">
        <v>15</v>
      </c>
      <c r="I2" t="s">
        <v>27</v>
      </c>
      <c r="J2" t="s">
        <v>39</v>
      </c>
      <c r="K2" t="s">
        <v>654</v>
      </c>
    </row>
    <row r="3" spans="1:11" x14ac:dyDescent="0.25">
      <c r="A3" t="s">
        <v>389</v>
      </c>
      <c r="B3">
        <v>20400999</v>
      </c>
      <c r="C3" t="s">
        <v>390</v>
      </c>
      <c r="D3" t="s">
        <v>391</v>
      </c>
      <c r="E3" t="s">
        <v>387</v>
      </c>
      <c r="G3">
        <v>12.3531</v>
      </c>
      <c r="H3" t="s">
        <v>15</v>
      </c>
      <c r="I3" t="s">
        <v>382</v>
      </c>
      <c r="J3" t="s">
        <v>39</v>
      </c>
      <c r="K3" t="s">
        <v>654</v>
      </c>
    </row>
    <row r="4" spans="1:11" x14ac:dyDescent="0.25">
      <c r="A4" t="s">
        <v>614</v>
      </c>
      <c r="B4">
        <v>20400005</v>
      </c>
      <c r="C4" t="s">
        <v>615</v>
      </c>
      <c r="D4" t="s">
        <v>616</v>
      </c>
      <c r="E4" t="s">
        <v>617</v>
      </c>
      <c r="F4">
        <v>23185</v>
      </c>
      <c r="G4">
        <v>38.521000000000001</v>
      </c>
      <c r="H4" t="s">
        <v>15</v>
      </c>
      <c r="I4" t="s">
        <v>618</v>
      </c>
      <c r="J4" t="s">
        <v>39</v>
      </c>
      <c r="K4" t="s">
        <v>654</v>
      </c>
    </row>
    <row r="5" spans="1:11" x14ac:dyDescent="0.25">
      <c r="A5" t="s">
        <v>619</v>
      </c>
      <c r="B5">
        <v>20400001</v>
      </c>
      <c r="C5" t="s">
        <v>620</v>
      </c>
      <c r="D5" t="s">
        <v>621</v>
      </c>
      <c r="E5" t="s">
        <v>617</v>
      </c>
      <c r="F5">
        <v>23185</v>
      </c>
      <c r="G5">
        <v>970.71709999999996</v>
      </c>
      <c r="H5" t="s">
        <v>15</v>
      </c>
      <c r="I5" t="s">
        <v>618</v>
      </c>
      <c r="J5" t="s">
        <v>39</v>
      </c>
      <c r="K5" t="s">
        <v>654</v>
      </c>
    </row>
    <row r="6" spans="1:11" x14ac:dyDescent="0.25">
      <c r="A6" t="s">
        <v>622</v>
      </c>
      <c r="B6">
        <v>20400002</v>
      </c>
      <c r="C6" t="s">
        <v>623</v>
      </c>
      <c r="D6" t="s">
        <v>616</v>
      </c>
      <c r="E6" t="s">
        <v>617</v>
      </c>
      <c r="F6">
        <v>23185</v>
      </c>
      <c r="G6">
        <v>156.05699999999999</v>
      </c>
      <c r="H6" t="s">
        <v>15</v>
      </c>
      <c r="I6" t="s">
        <v>618</v>
      </c>
      <c r="J6" t="s">
        <v>39</v>
      </c>
      <c r="K6" t="s">
        <v>654</v>
      </c>
    </row>
    <row r="7" spans="1:11" x14ac:dyDescent="0.25">
      <c r="A7" t="s">
        <v>71</v>
      </c>
      <c r="C7" t="s">
        <v>72</v>
      </c>
      <c r="D7" t="s">
        <v>73</v>
      </c>
      <c r="E7" t="s">
        <v>74</v>
      </c>
      <c r="F7">
        <v>22201</v>
      </c>
      <c r="H7" t="s">
        <v>15</v>
      </c>
      <c r="I7" t="s">
        <v>75</v>
      </c>
      <c r="J7" t="s">
        <v>76</v>
      </c>
      <c r="K7" t="s">
        <v>654</v>
      </c>
    </row>
    <row r="8" spans="1:11" x14ac:dyDescent="0.25">
      <c r="A8" t="s">
        <v>77</v>
      </c>
      <c r="B8">
        <v>24700002</v>
      </c>
      <c r="C8" t="s">
        <v>78</v>
      </c>
      <c r="D8" t="s">
        <v>79</v>
      </c>
      <c r="E8" t="s">
        <v>80</v>
      </c>
      <c r="F8" t="s">
        <v>81</v>
      </c>
      <c r="G8">
        <v>5.0758999999999999</v>
      </c>
      <c r="H8" t="s">
        <v>15</v>
      </c>
      <c r="I8" t="s">
        <v>75</v>
      </c>
      <c r="J8" t="s">
        <v>76</v>
      </c>
      <c r="K8" t="s">
        <v>654</v>
      </c>
    </row>
    <row r="9" spans="1:11" x14ac:dyDescent="0.25">
      <c r="A9" t="s">
        <v>178</v>
      </c>
      <c r="B9">
        <v>24700004</v>
      </c>
      <c r="C9" t="s">
        <v>179</v>
      </c>
      <c r="D9" t="s">
        <v>180</v>
      </c>
      <c r="E9" t="s">
        <v>181</v>
      </c>
      <c r="F9" t="s">
        <v>182</v>
      </c>
      <c r="G9">
        <v>7.06</v>
      </c>
      <c r="H9" t="s">
        <v>15</v>
      </c>
      <c r="I9" t="s">
        <v>183</v>
      </c>
      <c r="J9" t="s">
        <v>76</v>
      </c>
      <c r="K9" t="s">
        <v>654</v>
      </c>
    </row>
    <row r="10" spans="1:11" x14ac:dyDescent="0.25">
      <c r="A10" t="s">
        <v>184</v>
      </c>
      <c r="C10" t="s">
        <v>185</v>
      </c>
      <c r="D10" t="s">
        <v>186</v>
      </c>
      <c r="E10" t="s">
        <v>187</v>
      </c>
      <c r="F10">
        <v>22079</v>
      </c>
      <c r="H10" t="s">
        <v>15</v>
      </c>
      <c r="I10" t="s">
        <v>183</v>
      </c>
      <c r="J10" t="s">
        <v>76</v>
      </c>
      <c r="K10" t="s">
        <v>654</v>
      </c>
    </row>
    <row r="11" spans="1:11" x14ac:dyDescent="0.25">
      <c r="A11" t="s">
        <v>193</v>
      </c>
      <c r="B11">
        <v>24700001</v>
      </c>
      <c r="C11" t="s">
        <v>194</v>
      </c>
      <c r="D11" t="s">
        <v>195</v>
      </c>
      <c r="E11" t="s">
        <v>181</v>
      </c>
      <c r="F11">
        <v>22030</v>
      </c>
      <c r="G11">
        <v>564.66290000000004</v>
      </c>
      <c r="H11" t="s">
        <v>15</v>
      </c>
      <c r="I11" t="s">
        <v>192</v>
      </c>
      <c r="J11" t="s">
        <v>76</v>
      </c>
      <c r="K11" t="s">
        <v>654</v>
      </c>
    </row>
    <row r="12" spans="1:11" x14ac:dyDescent="0.25">
      <c r="A12" t="s">
        <v>196</v>
      </c>
      <c r="B12">
        <v>24700003</v>
      </c>
      <c r="C12" t="s">
        <v>197</v>
      </c>
      <c r="D12" t="s">
        <v>198</v>
      </c>
      <c r="E12" t="s">
        <v>199</v>
      </c>
      <c r="G12">
        <v>87.03</v>
      </c>
      <c r="H12" t="s">
        <v>15</v>
      </c>
      <c r="I12" t="s">
        <v>192</v>
      </c>
      <c r="J12" t="s">
        <v>76</v>
      </c>
      <c r="K12" t="s">
        <v>654</v>
      </c>
    </row>
    <row r="13" spans="1:11" x14ac:dyDescent="0.25">
      <c r="A13" t="s">
        <v>445</v>
      </c>
      <c r="B13">
        <v>24700005</v>
      </c>
      <c r="C13" t="s">
        <v>446</v>
      </c>
      <c r="D13" t="s">
        <v>447</v>
      </c>
      <c r="E13" t="s">
        <v>80</v>
      </c>
      <c r="G13">
        <v>134.07380000000001</v>
      </c>
      <c r="H13" t="s">
        <v>15</v>
      </c>
      <c r="I13" t="s">
        <v>448</v>
      </c>
      <c r="J13" t="s">
        <v>76</v>
      </c>
      <c r="K13" t="s">
        <v>654</v>
      </c>
    </row>
    <row r="14" spans="1:11" x14ac:dyDescent="0.25">
      <c r="A14" t="s">
        <v>298</v>
      </c>
      <c r="B14">
        <v>21600001</v>
      </c>
      <c r="C14" t="s">
        <v>299</v>
      </c>
      <c r="D14" t="s">
        <v>300</v>
      </c>
      <c r="E14" t="s">
        <v>301</v>
      </c>
      <c r="G14">
        <v>628.42859999999996</v>
      </c>
      <c r="H14" t="s">
        <v>15</v>
      </c>
      <c r="I14" t="s">
        <v>302</v>
      </c>
      <c r="J14" t="s">
        <v>303</v>
      </c>
      <c r="K14" t="s">
        <v>654</v>
      </c>
    </row>
    <row r="15" spans="1:11" x14ac:dyDescent="0.25">
      <c r="A15" t="s">
        <v>304</v>
      </c>
      <c r="B15">
        <v>21600004</v>
      </c>
      <c r="C15" t="s">
        <v>305</v>
      </c>
      <c r="D15" t="s">
        <v>306</v>
      </c>
      <c r="E15" t="s">
        <v>301</v>
      </c>
      <c r="F15">
        <v>22801</v>
      </c>
      <c r="G15">
        <v>12.76</v>
      </c>
      <c r="H15" t="s">
        <v>15</v>
      </c>
      <c r="I15" t="s">
        <v>302</v>
      </c>
      <c r="J15" t="s">
        <v>303</v>
      </c>
      <c r="K15" t="s">
        <v>654</v>
      </c>
    </row>
    <row r="16" spans="1:11" x14ac:dyDescent="0.25">
      <c r="A16" t="s">
        <v>536</v>
      </c>
      <c r="B16">
        <v>21600003</v>
      </c>
      <c r="C16" t="s">
        <v>537</v>
      </c>
      <c r="D16" t="s">
        <v>538</v>
      </c>
      <c r="E16" t="s">
        <v>301</v>
      </c>
      <c r="F16" t="s">
        <v>539</v>
      </c>
      <c r="G16">
        <v>2.0699999999999998</v>
      </c>
      <c r="H16" t="s">
        <v>15</v>
      </c>
      <c r="I16" t="s">
        <v>540</v>
      </c>
      <c r="J16" t="s">
        <v>303</v>
      </c>
      <c r="K16" t="s">
        <v>654</v>
      </c>
    </row>
    <row r="17" spans="1:11" x14ac:dyDescent="0.25">
      <c r="A17" t="s">
        <v>541</v>
      </c>
      <c r="B17">
        <v>21600002</v>
      </c>
      <c r="C17" t="s">
        <v>542</v>
      </c>
      <c r="D17" t="s">
        <v>543</v>
      </c>
      <c r="E17" t="s">
        <v>544</v>
      </c>
      <c r="G17">
        <v>26.63</v>
      </c>
      <c r="H17" t="s">
        <v>15</v>
      </c>
      <c r="I17" t="s">
        <v>540</v>
      </c>
      <c r="J17" t="s">
        <v>303</v>
      </c>
      <c r="K17" t="s">
        <v>654</v>
      </c>
    </row>
    <row r="18" spans="1:11" x14ac:dyDescent="0.25">
      <c r="A18" t="s">
        <v>243</v>
      </c>
      <c r="B18">
        <v>21500001</v>
      </c>
      <c r="C18" t="s">
        <v>244</v>
      </c>
      <c r="D18" t="s">
        <v>245</v>
      </c>
      <c r="E18" t="s">
        <v>240</v>
      </c>
      <c r="F18" t="s">
        <v>246</v>
      </c>
      <c r="G18">
        <v>93.680800000000005</v>
      </c>
      <c r="H18" t="s">
        <v>15</v>
      </c>
      <c r="I18" t="s">
        <v>242</v>
      </c>
      <c r="J18" t="s">
        <v>247</v>
      </c>
      <c r="K18" t="s">
        <v>654</v>
      </c>
    </row>
    <row r="19" spans="1:11" x14ac:dyDescent="0.25">
      <c r="A19" t="s">
        <v>248</v>
      </c>
      <c r="B19">
        <v>21500002</v>
      </c>
      <c r="C19" t="s">
        <v>249</v>
      </c>
      <c r="D19" t="s">
        <v>250</v>
      </c>
      <c r="E19" t="s">
        <v>240</v>
      </c>
      <c r="F19">
        <v>22401</v>
      </c>
      <c r="G19">
        <v>69.099999999999994</v>
      </c>
      <c r="H19" t="s">
        <v>15</v>
      </c>
      <c r="I19" t="s">
        <v>242</v>
      </c>
      <c r="J19" t="s">
        <v>247</v>
      </c>
      <c r="K19" t="s">
        <v>654</v>
      </c>
    </row>
    <row r="20" spans="1:11" x14ac:dyDescent="0.25">
      <c r="A20" t="s">
        <v>251</v>
      </c>
      <c r="B20">
        <v>21500008</v>
      </c>
      <c r="C20" t="s">
        <v>252</v>
      </c>
      <c r="D20" t="s">
        <v>253</v>
      </c>
      <c r="E20" t="s">
        <v>240</v>
      </c>
      <c r="F20">
        <v>22406</v>
      </c>
      <c r="G20">
        <v>34.21</v>
      </c>
      <c r="H20" t="s">
        <v>15</v>
      </c>
      <c r="I20" t="s">
        <v>242</v>
      </c>
      <c r="J20" t="s">
        <v>247</v>
      </c>
      <c r="K20" t="s">
        <v>654</v>
      </c>
    </row>
    <row r="21" spans="1:11" x14ac:dyDescent="0.25">
      <c r="A21" t="s">
        <v>257</v>
      </c>
      <c r="B21">
        <v>21500003</v>
      </c>
      <c r="C21" t="s">
        <v>258</v>
      </c>
      <c r="D21" t="s">
        <v>259</v>
      </c>
      <c r="E21" t="s">
        <v>260</v>
      </c>
      <c r="F21">
        <v>22401</v>
      </c>
      <c r="G21">
        <v>4.2240000000000002</v>
      </c>
      <c r="H21" t="s">
        <v>15</v>
      </c>
      <c r="I21" t="s">
        <v>242</v>
      </c>
      <c r="J21" t="s">
        <v>247</v>
      </c>
      <c r="K21" t="s">
        <v>654</v>
      </c>
    </row>
    <row r="22" spans="1:11" x14ac:dyDescent="0.25">
      <c r="A22" t="s">
        <v>335</v>
      </c>
      <c r="C22" t="s">
        <v>336</v>
      </c>
      <c r="D22" t="s">
        <v>337</v>
      </c>
      <c r="E22" t="s">
        <v>337</v>
      </c>
      <c r="G22">
        <v>28.407</v>
      </c>
      <c r="H22" t="s">
        <v>15</v>
      </c>
      <c r="I22" t="s">
        <v>338</v>
      </c>
      <c r="J22" t="s">
        <v>247</v>
      </c>
      <c r="K22" t="s">
        <v>654</v>
      </c>
    </row>
    <row r="23" spans="1:11" x14ac:dyDescent="0.25">
      <c r="A23" t="s">
        <v>555</v>
      </c>
      <c r="B23">
        <v>21500011</v>
      </c>
      <c r="C23" t="s">
        <v>556</v>
      </c>
      <c r="D23" t="s">
        <v>557</v>
      </c>
      <c r="E23" t="s">
        <v>240</v>
      </c>
      <c r="F23" t="s">
        <v>558</v>
      </c>
      <c r="G23">
        <v>48.17</v>
      </c>
      <c r="H23" t="s">
        <v>15</v>
      </c>
      <c r="I23" t="s">
        <v>559</v>
      </c>
      <c r="J23" t="s">
        <v>247</v>
      </c>
      <c r="K23" t="s">
        <v>654</v>
      </c>
    </row>
    <row r="24" spans="1:11" x14ac:dyDescent="0.25">
      <c r="A24" t="s">
        <v>392</v>
      </c>
      <c r="B24">
        <v>21300001</v>
      </c>
      <c r="C24" t="s">
        <v>393</v>
      </c>
      <c r="D24" t="s">
        <v>394</v>
      </c>
      <c r="E24" t="s">
        <v>395</v>
      </c>
      <c r="F24" t="s">
        <v>396</v>
      </c>
      <c r="G24">
        <v>131.1208</v>
      </c>
      <c r="H24" t="s">
        <v>15</v>
      </c>
      <c r="I24" t="s">
        <v>397</v>
      </c>
      <c r="J24" t="s">
        <v>398</v>
      </c>
      <c r="K24" t="s">
        <v>654</v>
      </c>
    </row>
    <row r="25" spans="1:11" x14ac:dyDescent="0.25">
      <c r="A25" t="s">
        <v>399</v>
      </c>
      <c r="B25">
        <v>21300002</v>
      </c>
      <c r="C25" t="s">
        <v>400</v>
      </c>
      <c r="D25" t="s">
        <v>31</v>
      </c>
      <c r="E25" t="s">
        <v>395</v>
      </c>
      <c r="G25">
        <v>0.23</v>
      </c>
      <c r="H25" t="s">
        <v>15</v>
      </c>
      <c r="I25" t="s">
        <v>397</v>
      </c>
      <c r="J25" t="s">
        <v>398</v>
      </c>
      <c r="K25" t="s">
        <v>654</v>
      </c>
    </row>
    <row r="26" spans="1:11" x14ac:dyDescent="0.25">
      <c r="A26" t="s">
        <v>319</v>
      </c>
      <c r="B26">
        <v>22100002</v>
      </c>
      <c r="C26" t="s">
        <v>320</v>
      </c>
      <c r="D26" t="s">
        <v>321</v>
      </c>
      <c r="E26" t="s">
        <v>322</v>
      </c>
      <c r="G26">
        <v>318.5</v>
      </c>
      <c r="H26" t="s">
        <v>15</v>
      </c>
      <c r="I26" t="s">
        <v>323</v>
      </c>
      <c r="J26" t="s">
        <v>324</v>
      </c>
      <c r="K26" t="s">
        <v>654</v>
      </c>
    </row>
    <row r="27" spans="1:11" x14ac:dyDescent="0.25">
      <c r="A27" t="s">
        <v>401</v>
      </c>
      <c r="B27">
        <v>22100001</v>
      </c>
      <c r="C27" t="s">
        <v>402</v>
      </c>
      <c r="D27" t="s">
        <v>403</v>
      </c>
      <c r="E27" t="s">
        <v>395</v>
      </c>
      <c r="G27">
        <v>146.81780000000001</v>
      </c>
      <c r="H27" t="s">
        <v>15</v>
      </c>
      <c r="I27" t="s">
        <v>397</v>
      </c>
      <c r="J27" t="s">
        <v>324</v>
      </c>
      <c r="K27" t="s">
        <v>654</v>
      </c>
    </row>
    <row r="28" spans="1:11" x14ac:dyDescent="0.25">
      <c r="A28" t="s">
        <v>425</v>
      </c>
      <c r="C28" t="s">
        <v>426</v>
      </c>
      <c r="D28" t="s">
        <v>427</v>
      </c>
      <c r="E28" t="s">
        <v>428</v>
      </c>
      <c r="H28" t="s">
        <v>15</v>
      </c>
      <c r="I28" t="s">
        <v>429</v>
      </c>
      <c r="J28" t="s">
        <v>324</v>
      </c>
      <c r="K28" t="s">
        <v>654</v>
      </c>
    </row>
    <row r="29" spans="1:11" x14ac:dyDescent="0.25">
      <c r="A29" t="s">
        <v>464</v>
      </c>
      <c r="B29">
        <v>21700001</v>
      </c>
      <c r="C29" t="s">
        <v>465</v>
      </c>
      <c r="D29" t="s">
        <v>466</v>
      </c>
      <c r="E29" t="s">
        <v>467</v>
      </c>
      <c r="F29" t="s">
        <v>468</v>
      </c>
      <c r="G29">
        <v>182.71600000000001</v>
      </c>
      <c r="H29" t="s">
        <v>15</v>
      </c>
      <c r="I29" t="s">
        <v>469</v>
      </c>
      <c r="J29" t="s">
        <v>470</v>
      </c>
      <c r="K29" t="s">
        <v>654</v>
      </c>
    </row>
    <row r="30" spans="1:11" x14ac:dyDescent="0.25">
      <c r="A30" t="s">
        <v>471</v>
      </c>
      <c r="B30">
        <v>21700002</v>
      </c>
      <c r="C30" t="s">
        <v>472</v>
      </c>
      <c r="D30" t="s">
        <v>473</v>
      </c>
      <c r="E30" t="s">
        <v>474</v>
      </c>
      <c r="F30">
        <v>24141</v>
      </c>
      <c r="G30">
        <v>2.94</v>
      </c>
      <c r="H30" t="s">
        <v>15</v>
      </c>
      <c r="I30" t="s">
        <v>469</v>
      </c>
      <c r="J30" t="s">
        <v>470</v>
      </c>
      <c r="K30" t="s">
        <v>654</v>
      </c>
    </row>
    <row r="31" spans="1:11" x14ac:dyDescent="0.25">
      <c r="A31" t="s">
        <v>23</v>
      </c>
      <c r="B31">
        <v>20700012</v>
      </c>
      <c r="C31" t="s">
        <v>24</v>
      </c>
      <c r="D31" t="s">
        <v>25</v>
      </c>
      <c r="E31" t="s">
        <v>26</v>
      </c>
      <c r="F31">
        <v>22901</v>
      </c>
      <c r="G31">
        <v>78.5</v>
      </c>
      <c r="H31" t="s">
        <v>15</v>
      </c>
      <c r="I31" t="s">
        <v>27</v>
      </c>
      <c r="J31" t="s">
        <v>28</v>
      </c>
      <c r="K31" t="s">
        <v>654</v>
      </c>
    </row>
    <row r="32" spans="1:11" x14ac:dyDescent="0.25">
      <c r="A32" t="s">
        <v>29</v>
      </c>
      <c r="B32">
        <v>20700011</v>
      </c>
      <c r="C32" t="s">
        <v>30</v>
      </c>
      <c r="D32" t="s">
        <v>31</v>
      </c>
      <c r="E32" t="s">
        <v>26</v>
      </c>
      <c r="G32">
        <v>1</v>
      </c>
      <c r="H32" t="s">
        <v>15</v>
      </c>
      <c r="I32" t="s">
        <v>27</v>
      </c>
      <c r="J32" t="s">
        <v>28</v>
      </c>
      <c r="K32" t="s">
        <v>654</v>
      </c>
    </row>
    <row r="33" spans="1:11" x14ac:dyDescent="0.25">
      <c r="A33" t="s">
        <v>44</v>
      </c>
      <c r="C33" t="s">
        <v>45</v>
      </c>
      <c r="D33" t="s">
        <v>46</v>
      </c>
      <c r="E33" t="s">
        <v>38</v>
      </c>
      <c r="G33">
        <v>31.013000000000002</v>
      </c>
      <c r="H33" t="s">
        <v>15</v>
      </c>
      <c r="I33" t="s">
        <v>27</v>
      </c>
      <c r="J33" t="s">
        <v>28</v>
      </c>
      <c r="K33" t="s">
        <v>654</v>
      </c>
    </row>
    <row r="34" spans="1:11" x14ac:dyDescent="0.25">
      <c r="A34" t="s">
        <v>47</v>
      </c>
      <c r="C34" t="s">
        <v>48</v>
      </c>
      <c r="D34" t="s">
        <v>49</v>
      </c>
      <c r="E34" t="s">
        <v>38</v>
      </c>
      <c r="G34">
        <v>159.36000000000001</v>
      </c>
      <c r="H34" t="s">
        <v>15</v>
      </c>
      <c r="I34" t="s">
        <v>27</v>
      </c>
      <c r="J34" t="s">
        <v>28</v>
      </c>
      <c r="K34" t="s">
        <v>654</v>
      </c>
    </row>
    <row r="35" spans="1:11" x14ac:dyDescent="0.25">
      <c r="A35" t="s">
        <v>50</v>
      </c>
      <c r="B35">
        <v>20700006</v>
      </c>
      <c r="C35" t="s">
        <v>51</v>
      </c>
      <c r="D35" t="s">
        <v>52</v>
      </c>
      <c r="E35" t="s">
        <v>38</v>
      </c>
      <c r="F35">
        <v>22901</v>
      </c>
      <c r="G35">
        <v>172.2</v>
      </c>
      <c r="H35" t="s">
        <v>15</v>
      </c>
      <c r="I35" t="s">
        <v>27</v>
      </c>
      <c r="J35" t="s">
        <v>28</v>
      </c>
      <c r="K35" t="s">
        <v>654</v>
      </c>
    </row>
    <row r="36" spans="1:11" x14ac:dyDescent="0.25">
      <c r="A36" t="s">
        <v>53</v>
      </c>
      <c r="B36">
        <v>20700008</v>
      </c>
      <c r="C36" t="s">
        <v>54</v>
      </c>
      <c r="D36" t="s">
        <v>55</v>
      </c>
      <c r="E36" t="s">
        <v>56</v>
      </c>
      <c r="F36">
        <v>22931</v>
      </c>
      <c r="G36">
        <v>110.05</v>
      </c>
      <c r="H36" t="s">
        <v>15</v>
      </c>
      <c r="I36" t="s">
        <v>27</v>
      </c>
      <c r="J36" t="s">
        <v>28</v>
      </c>
      <c r="K36" t="s">
        <v>654</v>
      </c>
    </row>
    <row r="37" spans="1:11" x14ac:dyDescent="0.25">
      <c r="A37" t="s">
        <v>96</v>
      </c>
      <c r="B37">
        <v>20700014</v>
      </c>
      <c r="C37" t="s">
        <v>97</v>
      </c>
      <c r="D37" t="s">
        <v>98</v>
      </c>
      <c r="E37" t="s">
        <v>99</v>
      </c>
      <c r="G37">
        <v>637.17999999999995</v>
      </c>
      <c r="H37" t="s">
        <v>15</v>
      </c>
      <c r="I37" t="s">
        <v>94</v>
      </c>
      <c r="J37" t="s">
        <v>28</v>
      </c>
      <c r="K37" t="s">
        <v>654</v>
      </c>
    </row>
    <row r="38" spans="1:11" x14ac:dyDescent="0.25">
      <c r="A38" t="s">
        <v>113</v>
      </c>
      <c r="B38">
        <v>20700001</v>
      </c>
      <c r="C38" t="s">
        <v>114</v>
      </c>
      <c r="D38" t="s">
        <v>115</v>
      </c>
      <c r="E38" t="s">
        <v>38</v>
      </c>
      <c r="F38" t="s">
        <v>116</v>
      </c>
      <c r="G38">
        <v>908.40129999999999</v>
      </c>
      <c r="H38" t="s">
        <v>15</v>
      </c>
      <c r="I38" t="s">
        <v>117</v>
      </c>
      <c r="J38" t="s">
        <v>28</v>
      </c>
      <c r="K38" t="s">
        <v>654</v>
      </c>
    </row>
    <row r="39" spans="1:11" x14ac:dyDescent="0.25">
      <c r="A39" t="s">
        <v>151</v>
      </c>
      <c r="B39">
        <v>20700009</v>
      </c>
      <c r="C39" t="s">
        <v>152</v>
      </c>
      <c r="D39" t="s">
        <v>153</v>
      </c>
      <c r="E39" t="s">
        <v>154</v>
      </c>
      <c r="F39">
        <v>22663</v>
      </c>
      <c r="G39">
        <v>718.92</v>
      </c>
      <c r="H39" t="s">
        <v>15</v>
      </c>
      <c r="I39" t="s">
        <v>155</v>
      </c>
      <c r="J39" t="s">
        <v>28</v>
      </c>
      <c r="K39" t="s">
        <v>654</v>
      </c>
    </row>
    <row r="40" spans="1:11" x14ac:dyDescent="0.25">
      <c r="A40" t="s">
        <v>200</v>
      </c>
      <c r="B40">
        <v>20700013</v>
      </c>
      <c r="C40" t="s">
        <v>201</v>
      </c>
      <c r="D40" t="s">
        <v>202</v>
      </c>
      <c r="E40" t="s">
        <v>203</v>
      </c>
      <c r="F40" t="s">
        <v>204</v>
      </c>
      <c r="G40">
        <v>2.19</v>
      </c>
      <c r="H40" t="s">
        <v>15</v>
      </c>
      <c r="I40" t="s">
        <v>192</v>
      </c>
      <c r="J40" t="s">
        <v>28</v>
      </c>
      <c r="K40" t="s">
        <v>654</v>
      </c>
    </row>
    <row r="41" spans="1:11" x14ac:dyDescent="0.25">
      <c r="A41" t="s">
        <v>254</v>
      </c>
      <c r="C41" t="s">
        <v>255</v>
      </c>
      <c r="D41" t="s">
        <v>256</v>
      </c>
      <c r="E41" t="s">
        <v>240</v>
      </c>
      <c r="G41">
        <v>0.11</v>
      </c>
      <c r="H41" t="s">
        <v>15</v>
      </c>
      <c r="I41" t="s">
        <v>242</v>
      </c>
      <c r="J41" t="s">
        <v>28</v>
      </c>
      <c r="K41" t="s">
        <v>654</v>
      </c>
    </row>
    <row r="42" spans="1:11" x14ac:dyDescent="0.25">
      <c r="A42" t="s">
        <v>418</v>
      </c>
      <c r="C42" t="s">
        <v>419</v>
      </c>
      <c r="D42" t="s">
        <v>420</v>
      </c>
      <c r="E42" t="s">
        <v>421</v>
      </c>
      <c r="G42">
        <v>3.3530000000000002</v>
      </c>
      <c r="H42" t="s">
        <v>15</v>
      </c>
      <c r="I42" t="s">
        <v>417</v>
      </c>
      <c r="J42" t="s">
        <v>28</v>
      </c>
      <c r="K42" t="s">
        <v>654</v>
      </c>
    </row>
    <row r="43" spans="1:11" x14ac:dyDescent="0.25">
      <c r="A43" t="s">
        <v>32</v>
      </c>
      <c r="B43">
        <v>20900002</v>
      </c>
      <c r="C43" t="s">
        <v>33</v>
      </c>
      <c r="D43" t="s">
        <v>31</v>
      </c>
      <c r="E43" t="s">
        <v>26</v>
      </c>
      <c r="G43">
        <v>38.19</v>
      </c>
      <c r="H43" t="s">
        <v>15</v>
      </c>
      <c r="I43" t="s">
        <v>27</v>
      </c>
      <c r="J43" t="s">
        <v>34</v>
      </c>
      <c r="K43" t="s">
        <v>654</v>
      </c>
    </row>
    <row r="44" spans="1:11" x14ac:dyDescent="0.25">
      <c r="A44" t="s">
        <v>100</v>
      </c>
      <c r="B44">
        <v>23600006</v>
      </c>
      <c r="C44" t="s">
        <v>101</v>
      </c>
      <c r="D44" t="s">
        <v>102</v>
      </c>
      <c r="E44" t="s">
        <v>103</v>
      </c>
      <c r="F44" t="s">
        <v>104</v>
      </c>
      <c r="G44">
        <v>349.75</v>
      </c>
      <c r="H44" t="s">
        <v>15</v>
      </c>
      <c r="I44" t="s">
        <v>105</v>
      </c>
      <c r="J44" t="s">
        <v>106</v>
      </c>
      <c r="K44" t="s">
        <v>654</v>
      </c>
    </row>
    <row r="45" spans="1:11" x14ac:dyDescent="0.25">
      <c r="A45" t="s">
        <v>135</v>
      </c>
      <c r="C45" t="s">
        <v>136</v>
      </c>
      <c r="D45" t="s">
        <v>137</v>
      </c>
      <c r="E45" t="s">
        <v>131</v>
      </c>
      <c r="F45">
        <v>23836</v>
      </c>
      <c r="G45">
        <v>144.51</v>
      </c>
      <c r="H45" t="s">
        <v>15</v>
      </c>
      <c r="I45" t="s">
        <v>133</v>
      </c>
      <c r="J45" t="s">
        <v>106</v>
      </c>
      <c r="K45" t="s">
        <v>654</v>
      </c>
    </row>
    <row r="46" spans="1:11" x14ac:dyDescent="0.25">
      <c r="A46" t="s">
        <v>293</v>
      </c>
      <c r="B46">
        <v>23600004</v>
      </c>
      <c r="C46" t="s">
        <v>294</v>
      </c>
      <c r="D46" t="s">
        <v>295</v>
      </c>
      <c r="E46" t="s">
        <v>296</v>
      </c>
      <c r="F46">
        <v>23005</v>
      </c>
      <c r="G46">
        <v>88.668000000000006</v>
      </c>
      <c r="H46" t="s">
        <v>15</v>
      </c>
      <c r="I46" t="s">
        <v>297</v>
      </c>
      <c r="J46" t="s">
        <v>106</v>
      </c>
      <c r="K46" t="s">
        <v>654</v>
      </c>
    </row>
    <row r="47" spans="1:11" x14ac:dyDescent="0.25">
      <c r="A47" t="s">
        <v>479</v>
      </c>
      <c r="B47">
        <v>23600005</v>
      </c>
      <c r="C47" t="s">
        <v>480</v>
      </c>
      <c r="D47" t="s">
        <v>481</v>
      </c>
      <c r="E47" t="s">
        <v>310</v>
      </c>
      <c r="F47" t="s">
        <v>482</v>
      </c>
      <c r="G47">
        <v>6.84</v>
      </c>
      <c r="H47" t="s">
        <v>15</v>
      </c>
      <c r="I47" t="s">
        <v>478</v>
      </c>
      <c r="J47" t="s">
        <v>106</v>
      </c>
      <c r="K47" t="s">
        <v>654</v>
      </c>
    </row>
    <row r="48" spans="1:11" x14ac:dyDescent="0.25">
      <c r="A48" t="s">
        <v>483</v>
      </c>
      <c r="B48">
        <v>23600003</v>
      </c>
      <c r="C48" t="s">
        <v>484</v>
      </c>
      <c r="D48" t="s">
        <v>485</v>
      </c>
      <c r="E48" t="s">
        <v>310</v>
      </c>
      <c r="F48">
        <v>23298</v>
      </c>
      <c r="G48">
        <v>47.445399999999999</v>
      </c>
      <c r="H48" t="s">
        <v>15</v>
      </c>
      <c r="I48" t="s">
        <v>478</v>
      </c>
      <c r="J48" t="s">
        <v>106</v>
      </c>
      <c r="K48" t="s">
        <v>654</v>
      </c>
    </row>
    <row r="49" spans="1:11" x14ac:dyDescent="0.25">
      <c r="A49" t="s">
        <v>486</v>
      </c>
      <c r="B49">
        <v>23600001</v>
      </c>
      <c r="C49" t="s">
        <v>487</v>
      </c>
      <c r="D49" t="s">
        <v>488</v>
      </c>
      <c r="E49" t="s">
        <v>310</v>
      </c>
      <c r="F49">
        <v>23284</v>
      </c>
      <c r="G49">
        <v>67.784599999999998</v>
      </c>
      <c r="H49" t="s">
        <v>15</v>
      </c>
      <c r="I49" t="s">
        <v>478</v>
      </c>
      <c r="J49" t="s">
        <v>106</v>
      </c>
      <c r="K49" t="s">
        <v>654</v>
      </c>
    </row>
    <row r="50" spans="1:11" x14ac:dyDescent="0.25">
      <c r="A50" t="s">
        <v>489</v>
      </c>
      <c r="B50">
        <v>23600002</v>
      </c>
      <c r="C50" t="s">
        <v>490</v>
      </c>
      <c r="D50" t="s">
        <v>491</v>
      </c>
      <c r="E50" t="s">
        <v>310</v>
      </c>
      <c r="F50" t="s">
        <v>492</v>
      </c>
      <c r="G50">
        <v>6.6040000000000001</v>
      </c>
      <c r="H50" t="s">
        <v>15</v>
      </c>
      <c r="I50" t="s">
        <v>478</v>
      </c>
      <c r="J50" t="s">
        <v>106</v>
      </c>
      <c r="K50" t="s">
        <v>654</v>
      </c>
    </row>
    <row r="51" spans="1:11" x14ac:dyDescent="0.25">
      <c r="A51" t="s">
        <v>630</v>
      </c>
      <c r="C51" t="s">
        <v>631</v>
      </c>
      <c r="D51" t="s">
        <v>632</v>
      </c>
      <c r="E51" t="s">
        <v>633</v>
      </c>
      <c r="G51">
        <v>3.9689999999999999</v>
      </c>
      <c r="H51" t="s">
        <v>15</v>
      </c>
      <c r="I51" t="s">
        <v>628</v>
      </c>
      <c r="J51" t="s">
        <v>106</v>
      </c>
      <c r="K51" t="s">
        <v>654</v>
      </c>
    </row>
    <row r="52" spans="1:11" x14ac:dyDescent="0.25">
      <c r="A52" t="s">
        <v>18</v>
      </c>
      <c r="B52">
        <v>20800020</v>
      </c>
      <c r="C52" t="s">
        <v>19</v>
      </c>
      <c r="D52" t="s">
        <v>20</v>
      </c>
      <c r="E52" t="s">
        <v>21</v>
      </c>
      <c r="F52">
        <v>23420</v>
      </c>
      <c r="G52">
        <v>225.94</v>
      </c>
      <c r="H52" t="s">
        <v>15</v>
      </c>
      <c r="I52" t="s">
        <v>16</v>
      </c>
      <c r="J52" t="s">
        <v>22</v>
      </c>
      <c r="K52" t="s">
        <v>654</v>
      </c>
    </row>
    <row r="53" spans="1:11" x14ac:dyDescent="0.25">
      <c r="A53" t="s">
        <v>216</v>
      </c>
      <c r="B53">
        <v>20800008</v>
      </c>
      <c r="C53" t="s">
        <v>217</v>
      </c>
      <c r="D53" t="s">
        <v>218</v>
      </c>
      <c r="E53" t="s">
        <v>212</v>
      </c>
      <c r="F53" t="s">
        <v>219</v>
      </c>
      <c r="G53">
        <v>419.37</v>
      </c>
      <c r="H53" t="s">
        <v>15</v>
      </c>
      <c r="I53" t="s">
        <v>214</v>
      </c>
      <c r="J53" t="s">
        <v>22</v>
      </c>
      <c r="K53" t="s">
        <v>654</v>
      </c>
    </row>
    <row r="54" spans="1:11" x14ac:dyDescent="0.25">
      <c r="A54" t="s">
        <v>233</v>
      </c>
      <c r="B54">
        <v>20800022</v>
      </c>
      <c r="C54" t="s">
        <v>234</v>
      </c>
      <c r="D54" t="s">
        <v>235</v>
      </c>
      <c r="E54" t="s">
        <v>236</v>
      </c>
      <c r="F54">
        <v>22601</v>
      </c>
      <c r="G54">
        <v>119.78</v>
      </c>
      <c r="H54" t="s">
        <v>15</v>
      </c>
      <c r="I54" t="s">
        <v>232</v>
      </c>
      <c r="J54" t="s">
        <v>22</v>
      </c>
      <c r="K54" t="s">
        <v>654</v>
      </c>
    </row>
    <row r="55" spans="1:11" x14ac:dyDescent="0.25">
      <c r="A55" t="s">
        <v>290</v>
      </c>
      <c r="B55">
        <v>20800028</v>
      </c>
      <c r="C55" t="s">
        <v>291</v>
      </c>
      <c r="D55" t="s">
        <v>292</v>
      </c>
      <c r="E55" t="s">
        <v>286</v>
      </c>
      <c r="G55">
        <v>5.3810000000000002</v>
      </c>
      <c r="H55" t="s">
        <v>15</v>
      </c>
      <c r="I55" t="s">
        <v>288</v>
      </c>
      <c r="J55" t="s">
        <v>22</v>
      </c>
      <c r="K55" t="s">
        <v>654</v>
      </c>
    </row>
    <row r="56" spans="1:11" x14ac:dyDescent="0.25">
      <c r="A56" t="s">
        <v>351</v>
      </c>
      <c r="B56">
        <v>20800006</v>
      </c>
      <c r="C56" t="s">
        <v>352</v>
      </c>
      <c r="D56" t="s">
        <v>353</v>
      </c>
      <c r="E56" t="s">
        <v>354</v>
      </c>
      <c r="F56" t="s">
        <v>355</v>
      </c>
      <c r="G56">
        <v>1121.6600000000001</v>
      </c>
      <c r="H56" t="s">
        <v>15</v>
      </c>
      <c r="I56" t="s">
        <v>356</v>
      </c>
      <c r="J56" t="s">
        <v>22</v>
      </c>
      <c r="K56" t="s">
        <v>654</v>
      </c>
    </row>
    <row r="57" spans="1:11" x14ac:dyDescent="0.25">
      <c r="A57" t="s">
        <v>357</v>
      </c>
      <c r="B57">
        <v>20800005</v>
      </c>
      <c r="C57" t="s">
        <v>358</v>
      </c>
      <c r="D57" t="s">
        <v>359</v>
      </c>
      <c r="E57" t="s">
        <v>354</v>
      </c>
      <c r="F57">
        <v>24601</v>
      </c>
      <c r="G57">
        <v>216.48</v>
      </c>
      <c r="H57" t="s">
        <v>15</v>
      </c>
      <c r="I57" t="s">
        <v>356</v>
      </c>
      <c r="J57" t="s">
        <v>22</v>
      </c>
      <c r="K57" t="s">
        <v>654</v>
      </c>
    </row>
    <row r="58" spans="1:11" x14ac:dyDescent="0.25">
      <c r="A58" t="s">
        <v>360</v>
      </c>
      <c r="B58">
        <v>20800021</v>
      </c>
      <c r="C58" t="s">
        <v>361</v>
      </c>
      <c r="D58" t="s">
        <v>362</v>
      </c>
      <c r="E58" t="s">
        <v>354</v>
      </c>
      <c r="F58" t="s">
        <v>355</v>
      </c>
      <c r="G58">
        <v>1670</v>
      </c>
      <c r="H58" t="s">
        <v>15</v>
      </c>
      <c r="I58" t="s">
        <v>356</v>
      </c>
      <c r="J58" t="s">
        <v>22</v>
      </c>
      <c r="K58" t="s">
        <v>654</v>
      </c>
    </row>
    <row r="59" spans="1:11" x14ac:dyDescent="0.25">
      <c r="A59" t="s">
        <v>363</v>
      </c>
      <c r="B59">
        <v>20800002</v>
      </c>
      <c r="C59" t="s">
        <v>364</v>
      </c>
      <c r="D59" t="s">
        <v>365</v>
      </c>
      <c r="E59" t="s">
        <v>354</v>
      </c>
      <c r="F59" t="s">
        <v>355</v>
      </c>
      <c r="G59">
        <v>245.1</v>
      </c>
      <c r="H59" t="s">
        <v>15</v>
      </c>
      <c r="I59" t="s">
        <v>356</v>
      </c>
      <c r="J59" t="s">
        <v>22</v>
      </c>
      <c r="K59" t="s">
        <v>654</v>
      </c>
    </row>
    <row r="60" spans="1:11" x14ac:dyDescent="0.25">
      <c r="A60" t="s">
        <v>366</v>
      </c>
      <c r="B60">
        <v>20800004</v>
      </c>
      <c r="C60" t="s">
        <v>367</v>
      </c>
      <c r="D60" t="s">
        <v>368</v>
      </c>
      <c r="E60" t="s">
        <v>354</v>
      </c>
      <c r="F60" t="s">
        <v>355</v>
      </c>
      <c r="G60">
        <v>80.17</v>
      </c>
      <c r="H60" t="s">
        <v>15</v>
      </c>
      <c r="I60" t="s">
        <v>356</v>
      </c>
      <c r="J60" t="s">
        <v>22</v>
      </c>
      <c r="K60" t="s">
        <v>654</v>
      </c>
    </row>
    <row r="61" spans="1:11" x14ac:dyDescent="0.25">
      <c r="A61" t="s">
        <v>369</v>
      </c>
      <c r="B61">
        <v>20800001</v>
      </c>
      <c r="C61" t="s">
        <v>370</v>
      </c>
      <c r="D61" t="s">
        <v>371</v>
      </c>
      <c r="E61" t="s">
        <v>372</v>
      </c>
      <c r="G61">
        <v>2486.0999000000002</v>
      </c>
      <c r="H61" t="s">
        <v>15</v>
      </c>
      <c r="I61" t="s">
        <v>356</v>
      </c>
      <c r="J61" t="s">
        <v>22</v>
      </c>
      <c r="K61" t="s">
        <v>654</v>
      </c>
    </row>
    <row r="62" spans="1:11" x14ac:dyDescent="0.25">
      <c r="A62" t="s">
        <v>373</v>
      </c>
      <c r="B62">
        <v>20800003</v>
      </c>
      <c r="C62" t="s">
        <v>374</v>
      </c>
      <c r="D62" t="s">
        <v>375</v>
      </c>
      <c r="E62" t="s">
        <v>376</v>
      </c>
      <c r="G62">
        <v>112.04</v>
      </c>
      <c r="H62" t="s">
        <v>15</v>
      </c>
      <c r="I62" t="s">
        <v>356</v>
      </c>
      <c r="J62" t="s">
        <v>22</v>
      </c>
      <c r="K62" t="s">
        <v>654</v>
      </c>
    </row>
    <row r="63" spans="1:11" x14ac:dyDescent="0.25">
      <c r="A63" t="s">
        <v>407</v>
      </c>
      <c r="B63">
        <v>20800026</v>
      </c>
      <c r="C63" t="s">
        <v>408</v>
      </c>
      <c r="D63" t="s">
        <v>409</v>
      </c>
      <c r="E63" t="s">
        <v>410</v>
      </c>
      <c r="F63">
        <v>23824</v>
      </c>
      <c r="G63">
        <v>1186.8399999999999</v>
      </c>
      <c r="H63" t="s">
        <v>15</v>
      </c>
      <c r="I63" t="s">
        <v>411</v>
      </c>
      <c r="J63" t="s">
        <v>22</v>
      </c>
      <c r="K63" t="s">
        <v>654</v>
      </c>
    </row>
    <row r="64" spans="1:11" x14ac:dyDescent="0.25">
      <c r="A64" t="s">
        <v>422</v>
      </c>
      <c r="B64">
        <v>20800010</v>
      </c>
      <c r="C64" t="s">
        <v>423</v>
      </c>
      <c r="D64" t="s">
        <v>424</v>
      </c>
      <c r="E64" t="s">
        <v>421</v>
      </c>
      <c r="F64">
        <v>22960</v>
      </c>
      <c r="G64">
        <v>43.18</v>
      </c>
      <c r="H64" t="s">
        <v>15</v>
      </c>
      <c r="I64" t="s">
        <v>417</v>
      </c>
      <c r="J64" t="s">
        <v>22</v>
      </c>
      <c r="K64" t="s">
        <v>654</v>
      </c>
    </row>
    <row r="65" spans="1:11" x14ac:dyDescent="0.25">
      <c r="A65" t="s">
        <v>493</v>
      </c>
      <c r="B65">
        <v>20800011</v>
      </c>
      <c r="C65" t="s">
        <v>494</v>
      </c>
      <c r="D65" t="s">
        <v>495</v>
      </c>
      <c r="E65" t="s">
        <v>496</v>
      </c>
      <c r="F65">
        <v>22572</v>
      </c>
      <c r="G65">
        <v>54.54</v>
      </c>
      <c r="H65" t="s">
        <v>15</v>
      </c>
      <c r="I65" t="s">
        <v>497</v>
      </c>
      <c r="J65" t="s">
        <v>22</v>
      </c>
      <c r="K65" t="s">
        <v>654</v>
      </c>
    </row>
    <row r="66" spans="1:11" x14ac:dyDescent="0.25">
      <c r="A66" t="s">
        <v>509</v>
      </c>
      <c r="B66">
        <v>20800024</v>
      </c>
      <c r="C66" t="s">
        <v>510</v>
      </c>
      <c r="D66" t="s">
        <v>511</v>
      </c>
      <c r="E66" t="s">
        <v>512</v>
      </c>
      <c r="F66" t="s">
        <v>513</v>
      </c>
      <c r="G66">
        <v>378.08</v>
      </c>
      <c r="H66" t="s">
        <v>15</v>
      </c>
      <c r="I66" t="s">
        <v>514</v>
      </c>
      <c r="J66" t="s">
        <v>22</v>
      </c>
      <c r="K66" t="s">
        <v>654</v>
      </c>
    </row>
    <row r="67" spans="1:11" x14ac:dyDescent="0.25">
      <c r="A67" t="s">
        <v>532</v>
      </c>
      <c r="B67">
        <v>20800012</v>
      </c>
      <c r="C67" t="s">
        <v>533</v>
      </c>
      <c r="D67" t="s">
        <v>534</v>
      </c>
      <c r="E67" t="s">
        <v>535</v>
      </c>
      <c r="F67">
        <v>24476</v>
      </c>
      <c r="G67">
        <v>639.80700000000002</v>
      </c>
      <c r="H67" t="s">
        <v>15</v>
      </c>
      <c r="I67" t="s">
        <v>519</v>
      </c>
      <c r="J67" t="s">
        <v>22</v>
      </c>
      <c r="K67" t="s">
        <v>654</v>
      </c>
    </row>
    <row r="68" spans="1:11" x14ac:dyDescent="0.25">
      <c r="A68" t="s">
        <v>550</v>
      </c>
      <c r="B68">
        <v>20800013</v>
      </c>
      <c r="C68" t="s">
        <v>551</v>
      </c>
      <c r="D68" t="s">
        <v>552</v>
      </c>
      <c r="E68" t="s">
        <v>553</v>
      </c>
      <c r="F68">
        <v>24370</v>
      </c>
      <c r="G68">
        <v>128.16</v>
      </c>
      <c r="H68" t="s">
        <v>15</v>
      </c>
      <c r="I68" t="s">
        <v>554</v>
      </c>
      <c r="J68" t="s">
        <v>22</v>
      </c>
      <c r="K68" t="s">
        <v>654</v>
      </c>
    </row>
    <row r="69" spans="1:11" x14ac:dyDescent="0.25">
      <c r="A69" t="s">
        <v>560</v>
      </c>
      <c r="B69">
        <v>20800016</v>
      </c>
      <c r="C69" t="s">
        <v>561</v>
      </c>
      <c r="D69" t="s">
        <v>562</v>
      </c>
      <c r="E69" t="s">
        <v>563</v>
      </c>
      <c r="F69">
        <v>23434</v>
      </c>
      <c r="G69">
        <v>188</v>
      </c>
      <c r="H69" t="s">
        <v>15</v>
      </c>
      <c r="I69" t="s">
        <v>564</v>
      </c>
      <c r="J69" t="s">
        <v>22</v>
      </c>
      <c r="K69" t="s">
        <v>654</v>
      </c>
    </row>
    <row r="70" spans="1:11" x14ac:dyDescent="0.25">
      <c r="A70" t="s">
        <v>565</v>
      </c>
      <c r="B70">
        <v>20800007</v>
      </c>
      <c r="C70" t="s">
        <v>566</v>
      </c>
      <c r="D70" t="s">
        <v>567</v>
      </c>
      <c r="E70" t="s">
        <v>563</v>
      </c>
      <c r="F70">
        <v>23434</v>
      </c>
      <c r="G70">
        <v>169.98699999999999</v>
      </c>
      <c r="H70" t="s">
        <v>15</v>
      </c>
      <c r="I70" t="s">
        <v>564</v>
      </c>
      <c r="J70" t="s">
        <v>22</v>
      </c>
      <c r="K70" t="s">
        <v>654</v>
      </c>
    </row>
    <row r="71" spans="1:11" x14ac:dyDescent="0.25">
      <c r="A71" t="s">
        <v>589</v>
      </c>
      <c r="B71">
        <v>20800019</v>
      </c>
      <c r="C71" t="s">
        <v>590</v>
      </c>
      <c r="D71" t="s">
        <v>591</v>
      </c>
      <c r="E71" t="s">
        <v>586</v>
      </c>
      <c r="F71" t="s">
        <v>592</v>
      </c>
      <c r="G71">
        <v>33.024000000000001</v>
      </c>
      <c r="H71" t="s">
        <v>15</v>
      </c>
      <c r="I71" t="s">
        <v>588</v>
      </c>
      <c r="J71" t="s">
        <v>22</v>
      </c>
      <c r="K71" t="s">
        <v>654</v>
      </c>
    </row>
    <row r="72" spans="1:11" x14ac:dyDescent="0.25">
      <c r="A72" t="s">
        <v>593</v>
      </c>
      <c r="B72">
        <v>20800015</v>
      </c>
      <c r="C72" t="s">
        <v>594</v>
      </c>
      <c r="D72" t="s">
        <v>595</v>
      </c>
      <c r="E72" t="s">
        <v>596</v>
      </c>
      <c r="F72">
        <v>22630</v>
      </c>
      <c r="G72">
        <v>224.65</v>
      </c>
      <c r="H72" t="s">
        <v>15</v>
      </c>
      <c r="I72" t="s">
        <v>597</v>
      </c>
      <c r="J72" t="s">
        <v>22</v>
      </c>
      <c r="K72" t="s">
        <v>654</v>
      </c>
    </row>
    <row r="73" spans="1:11" x14ac:dyDescent="0.25">
      <c r="A73" t="s">
        <v>610</v>
      </c>
      <c r="B73">
        <v>20800014</v>
      </c>
      <c r="C73" t="s">
        <v>611</v>
      </c>
      <c r="D73" t="s">
        <v>612</v>
      </c>
      <c r="E73" t="s">
        <v>613</v>
      </c>
      <c r="F73">
        <v>24340</v>
      </c>
      <c r="G73">
        <v>208.08</v>
      </c>
      <c r="H73" t="s">
        <v>15</v>
      </c>
      <c r="I73" t="s">
        <v>602</v>
      </c>
      <c r="J73" t="s">
        <v>22</v>
      </c>
      <c r="K73" t="s">
        <v>654</v>
      </c>
    </row>
    <row r="74" spans="1:11" x14ac:dyDescent="0.25">
      <c r="A74" t="s">
        <v>634</v>
      </c>
      <c r="B74">
        <v>24600001</v>
      </c>
      <c r="C74" t="s">
        <v>635</v>
      </c>
      <c r="D74" t="s">
        <v>636</v>
      </c>
      <c r="E74" t="s">
        <v>637</v>
      </c>
      <c r="G74">
        <v>355.6354</v>
      </c>
      <c r="H74" t="s">
        <v>15</v>
      </c>
      <c r="I74" t="s">
        <v>628</v>
      </c>
      <c r="J74" t="s">
        <v>638</v>
      </c>
      <c r="K74" t="s">
        <v>654</v>
      </c>
    </row>
    <row r="75" spans="1:11" x14ac:dyDescent="0.25">
      <c r="A75" t="s">
        <v>267</v>
      </c>
      <c r="B75">
        <v>26800003</v>
      </c>
      <c r="C75" t="s">
        <v>268</v>
      </c>
      <c r="D75" t="s">
        <v>31</v>
      </c>
      <c r="E75" t="s">
        <v>269</v>
      </c>
      <c r="G75">
        <v>0.57999999999999996</v>
      </c>
      <c r="H75" t="s">
        <v>15</v>
      </c>
      <c r="I75" t="s">
        <v>265</v>
      </c>
      <c r="J75" t="s">
        <v>270</v>
      </c>
      <c r="K75" t="s">
        <v>654</v>
      </c>
    </row>
    <row r="76" spans="1:11" x14ac:dyDescent="0.25">
      <c r="A76" t="s">
        <v>271</v>
      </c>
      <c r="B76">
        <v>26800004</v>
      </c>
      <c r="C76" t="s">
        <v>272</v>
      </c>
      <c r="D76" t="s">
        <v>31</v>
      </c>
      <c r="E76" t="s">
        <v>269</v>
      </c>
      <c r="G76">
        <v>30</v>
      </c>
      <c r="H76" t="s">
        <v>15</v>
      </c>
      <c r="I76" t="s">
        <v>265</v>
      </c>
      <c r="J76" t="s">
        <v>270</v>
      </c>
      <c r="K76" t="s">
        <v>654</v>
      </c>
    </row>
    <row r="77" spans="1:11" x14ac:dyDescent="0.25">
      <c r="A77" t="s">
        <v>273</v>
      </c>
      <c r="B77">
        <v>26800001</v>
      </c>
      <c r="C77" t="s">
        <v>274</v>
      </c>
      <c r="D77" t="s">
        <v>275</v>
      </c>
      <c r="E77" t="s">
        <v>276</v>
      </c>
      <c r="F77">
        <v>23072</v>
      </c>
      <c r="G77">
        <v>40.072600000000001</v>
      </c>
      <c r="H77" t="s">
        <v>15</v>
      </c>
      <c r="I77" t="s">
        <v>265</v>
      </c>
      <c r="J77" t="s">
        <v>270</v>
      </c>
      <c r="K77" t="s">
        <v>654</v>
      </c>
    </row>
    <row r="78" spans="1:11" x14ac:dyDescent="0.25">
      <c r="A78" t="s">
        <v>330</v>
      </c>
      <c r="B78">
        <v>26800008</v>
      </c>
      <c r="C78" t="s">
        <v>331</v>
      </c>
      <c r="D78" t="s">
        <v>332</v>
      </c>
      <c r="E78" t="s">
        <v>333</v>
      </c>
      <c r="G78">
        <v>121.12</v>
      </c>
      <c r="H78" t="s">
        <v>15</v>
      </c>
      <c r="I78" t="s">
        <v>334</v>
      </c>
      <c r="J78" t="s">
        <v>270</v>
      </c>
      <c r="K78" t="s">
        <v>654</v>
      </c>
    </row>
    <row r="79" spans="1:11" x14ac:dyDescent="0.25">
      <c r="A79" t="s">
        <v>646</v>
      </c>
      <c r="B79">
        <v>26800007</v>
      </c>
      <c r="C79" t="s">
        <v>647</v>
      </c>
      <c r="D79" t="s">
        <v>648</v>
      </c>
      <c r="E79" t="s">
        <v>649</v>
      </c>
      <c r="G79">
        <v>49.62</v>
      </c>
      <c r="H79" t="s">
        <v>15</v>
      </c>
      <c r="I79" t="s">
        <v>650</v>
      </c>
      <c r="J79" t="s">
        <v>270</v>
      </c>
      <c r="K79" t="s">
        <v>654</v>
      </c>
    </row>
    <row r="80" spans="1:11" x14ac:dyDescent="0.25">
      <c r="A80" t="s">
        <v>651</v>
      </c>
      <c r="B80">
        <v>26800005</v>
      </c>
      <c r="C80" t="s">
        <v>652</v>
      </c>
      <c r="D80" t="s">
        <v>648</v>
      </c>
      <c r="E80" t="s">
        <v>653</v>
      </c>
      <c r="G80">
        <v>492</v>
      </c>
      <c r="H80" t="s">
        <v>15</v>
      </c>
      <c r="I80" t="s">
        <v>650</v>
      </c>
      <c r="J80" t="s">
        <v>270</v>
      </c>
      <c r="K80" t="s">
        <v>654</v>
      </c>
    </row>
    <row r="81" spans="1:11" x14ac:dyDescent="0.25">
      <c r="A81" t="s">
        <v>142</v>
      </c>
      <c r="B81">
        <v>21200001</v>
      </c>
      <c r="C81" t="s">
        <v>143</v>
      </c>
      <c r="D81" t="s">
        <v>144</v>
      </c>
      <c r="E81" t="s">
        <v>145</v>
      </c>
      <c r="F81">
        <v>23803</v>
      </c>
      <c r="G81">
        <v>230.47630000000001</v>
      </c>
      <c r="H81" t="s">
        <v>15</v>
      </c>
      <c r="I81" t="s">
        <v>133</v>
      </c>
      <c r="J81" t="s">
        <v>146</v>
      </c>
      <c r="K81" t="s">
        <v>654</v>
      </c>
    </row>
    <row r="82" spans="1:11" x14ac:dyDescent="0.25">
      <c r="A82" t="s">
        <v>147</v>
      </c>
      <c r="B82">
        <v>21200002</v>
      </c>
      <c r="C82" t="s">
        <v>148</v>
      </c>
      <c r="D82" t="s">
        <v>149</v>
      </c>
      <c r="E82" t="s">
        <v>145</v>
      </c>
      <c r="F82" t="s">
        <v>150</v>
      </c>
      <c r="G82">
        <v>415.57</v>
      </c>
      <c r="H82" t="s">
        <v>15</v>
      </c>
      <c r="I82" t="s">
        <v>133</v>
      </c>
      <c r="J82" t="s">
        <v>146</v>
      </c>
      <c r="K82" t="s">
        <v>654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zoomScale="73" zoomScaleNormal="73" workbookViewId="0">
      <selection activeCell="A4" sqref="A4:XFD4"/>
    </sheetView>
  </sheetViews>
  <sheetFormatPr defaultColWidth="8.85546875" defaultRowHeight="15" x14ac:dyDescent="0.25"/>
  <cols>
    <col min="1" max="1" width="11" style="7" customWidth="1"/>
    <col min="2" max="2" width="8.140625" customWidth="1"/>
    <col min="3" max="3" width="6" customWidth="1"/>
    <col min="4" max="4" width="41.7109375" customWidth="1"/>
    <col min="5" max="5" width="23.28515625" customWidth="1"/>
    <col min="6" max="6" width="12.85546875" customWidth="1"/>
    <col min="7" max="7" width="12" bestFit="1" customWidth="1"/>
    <col min="8" max="8" width="11.28515625" style="4" bestFit="1" customWidth="1"/>
    <col min="9" max="9" width="11.85546875" style="4" bestFit="1" customWidth="1"/>
    <col min="10" max="10" width="9" style="5" bestFit="1" customWidth="1"/>
    <col min="11" max="11" width="8.28515625" style="5" bestFit="1" customWidth="1"/>
    <col min="12" max="12" width="4.5703125" customWidth="1"/>
    <col min="13" max="13" width="15" customWidth="1"/>
    <col min="14" max="14" width="38.85546875" style="10" customWidth="1"/>
    <col min="15" max="15" width="9.85546875" style="10" customWidth="1"/>
    <col min="16" max="16" width="7.42578125" style="10" customWidth="1"/>
    <col min="17" max="17" width="23.7109375" style="8" customWidth="1"/>
    <col min="18" max="18" width="33.42578125" style="8" customWidth="1"/>
    <col min="19" max="19" width="13.140625" style="8" bestFit="1" customWidth="1"/>
    <col min="20" max="20" width="8.85546875" style="12" bestFit="1" customWidth="1"/>
    <col min="21" max="21" width="8.85546875" style="10"/>
    <col min="22" max="22" width="12.7109375" style="13" bestFit="1" customWidth="1"/>
    <col min="23" max="23" width="8.85546875" style="10"/>
    <col min="24" max="24" width="19.140625" style="14" customWidth="1"/>
    <col min="25" max="25" width="7.42578125" style="12" customWidth="1"/>
    <col min="26" max="26" width="11.85546875" style="40" customWidth="1"/>
    <col min="27" max="27" width="8.85546875" style="38"/>
  </cols>
  <sheetData>
    <row r="1" spans="1:27" s="36" customFormat="1" ht="45" x14ac:dyDescent="0.25">
      <c r="A1" s="27" t="s">
        <v>0</v>
      </c>
      <c r="B1" s="28" t="s">
        <v>678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659</v>
      </c>
      <c r="I1" s="29" t="s">
        <v>689</v>
      </c>
      <c r="J1" s="30" t="s">
        <v>658</v>
      </c>
      <c r="K1" s="31" t="s">
        <v>699</v>
      </c>
      <c r="L1" s="28" t="s">
        <v>7</v>
      </c>
      <c r="M1" s="28" t="s">
        <v>8</v>
      </c>
      <c r="N1" s="28" t="s">
        <v>9</v>
      </c>
      <c r="O1" s="28" t="s">
        <v>655</v>
      </c>
      <c r="P1" s="28" t="s">
        <v>679</v>
      </c>
      <c r="Q1" s="27" t="s">
        <v>680</v>
      </c>
      <c r="R1" s="27" t="s">
        <v>682</v>
      </c>
      <c r="S1" s="27" t="s">
        <v>701</v>
      </c>
      <c r="T1" s="32" t="s">
        <v>700</v>
      </c>
      <c r="U1" s="33" t="s">
        <v>702</v>
      </c>
      <c r="V1" s="34" t="s">
        <v>711</v>
      </c>
      <c r="W1" s="27" t="s">
        <v>712</v>
      </c>
      <c r="X1" s="35" t="s">
        <v>719</v>
      </c>
      <c r="Y1" s="32" t="s">
        <v>720</v>
      </c>
      <c r="Z1" s="39" t="s">
        <v>737</v>
      </c>
      <c r="AA1" s="37" t="s">
        <v>738</v>
      </c>
    </row>
    <row r="2" spans="1:27" ht="30" x14ac:dyDescent="0.25">
      <c r="A2" s="7" t="s">
        <v>227</v>
      </c>
      <c r="B2" t="s">
        <v>736</v>
      </c>
      <c r="C2">
        <v>29800001</v>
      </c>
      <c r="D2" t="s">
        <v>228</v>
      </c>
      <c r="E2" t="s">
        <v>229</v>
      </c>
      <c r="F2" t="s">
        <v>230</v>
      </c>
      <c r="G2" t="s">
        <v>231</v>
      </c>
      <c r="H2" s="4">
        <v>39.035440000000001</v>
      </c>
      <c r="I2" s="4">
        <v>-78.267357000000004</v>
      </c>
      <c r="J2" s="5">
        <v>101.55</v>
      </c>
      <c r="K2" s="26">
        <v>122.64</v>
      </c>
      <c r="L2" t="s">
        <v>15</v>
      </c>
      <c r="M2" t="s">
        <v>232</v>
      </c>
      <c r="N2" s="10" t="s">
        <v>215</v>
      </c>
      <c r="O2" s="11" t="s">
        <v>656</v>
      </c>
      <c r="P2" s="10" t="s">
        <v>681</v>
      </c>
      <c r="S2" s="21" t="s">
        <v>706</v>
      </c>
      <c r="T2" s="12">
        <v>4.7699999999999996</v>
      </c>
      <c r="U2" s="10">
        <v>19.899999999999999</v>
      </c>
    </row>
    <row r="3" spans="1:27" ht="23.25" customHeight="1" x14ac:dyDescent="0.25">
      <c r="A3" s="7" t="s">
        <v>458</v>
      </c>
      <c r="B3" t="s">
        <v>721</v>
      </c>
      <c r="C3">
        <v>27500001</v>
      </c>
      <c r="D3" t="s">
        <v>459</v>
      </c>
      <c r="E3" t="s">
        <v>667</v>
      </c>
      <c r="F3" t="s">
        <v>461</v>
      </c>
      <c r="G3">
        <v>24084</v>
      </c>
      <c r="H3" s="4">
        <v>37.105347999999999</v>
      </c>
      <c r="I3" s="4">
        <v>-80.695400000000006</v>
      </c>
      <c r="J3" s="5">
        <v>116.688</v>
      </c>
      <c r="K3" s="26">
        <v>211.39</v>
      </c>
      <c r="L3" t="s">
        <v>15</v>
      </c>
      <c r="M3" t="s">
        <v>462</v>
      </c>
      <c r="N3" s="10" t="s">
        <v>463</v>
      </c>
      <c r="O3" s="11" t="s">
        <v>656</v>
      </c>
      <c r="P3" s="10" t="s">
        <v>681</v>
      </c>
      <c r="S3" s="21" t="s">
        <v>705</v>
      </c>
      <c r="T3" s="12">
        <v>4.8</v>
      </c>
      <c r="U3" s="10">
        <v>15.4</v>
      </c>
      <c r="V3" s="13">
        <v>3454581</v>
      </c>
      <c r="W3" s="10">
        <v>7</v>
      </c>
      <c r="X3" s="14">
        <f>(V3)/(365)/(T3)/0.75</f>
        <v>2629.0570776255709</v>
      </c>
      <c r="Y3" s="12">
        <f>X3/1000</f>
        <v>2.6290570776255708</v>
      </c>
      <c r="Z3" s="40">
        <f>(X3*1000)/250</f>
        <v>10516.228310502283</v>
      </c>
      <c r="AA3" s="38">
        <f>Y3*8</f>
        <v>21.032456621004567</v>
      </c>
    </row>
    <row r="4" spans="1:27" ht="30" x14ac:dyDescent="0.25">
      <c r="A4" s="7" t="s">
        <v>277</v>
      </c>
      <c r="B4" t="s">
        <v>721</v>
      </c>
      <c r="C4">
        <v>28300003</v>
      </c>
      <c r="D4" t="s">
        <v>278</v>
      </c>
      <c r="E4" t="s">
        <v>664</v>
      </c>
      <c r="F4" t="s">
        <v>663</v>
      </c>
      <c r="G4">
        <v>23063</v>
      </c>
      <c r="H4" s="4">
        <v>37.695338</v>
      </c>
      <c r="I4" s="4">
        <v>-77.881676999999996</v>
      </c>
      <c r="J4" s="5">
        <v>90.6</v>
      </c>
      <c r="K4" s="26">
        <v>84.8</v>
      </c>
      <c r="L4" t="s">
        <v>15</v>
      </c>
      <c r="M4" t="s">
        <v>281</v>
      </c>
      <c r="N4" s="10" t="s">
        <v>282</v>
      </c>
      <c r="O4" s="11" t="s">
        <v>656</v>
      </c>
      <c r="P4" s="10" t="s">
        <v>681</v>
      </c>
      <c r="R4" s="9" t="s">
        <v>690</v>
      </c>
      <c r="S4" s="22" t="s">
        <v>703</v>
      </c>
      <c r="T4" s="12">
        <v>5.01</v>
      </c>
      <c r="U4" s="10">
        <v>15.1</v>
      </c>
      <c r="V4" s="13">
        <v>996646</v>
      </c>
      <c r="W4" s="10">
        <v>1</v>
      </c>
      <c r="X4" s="14">
        <f>(V4)/(365)/(T4)/0.75</f>
        <v>726.68981671360473</v>
      </c>
      <c r="Y4" s="12">
        <f>X4/1000</f>
        <v>0.72668981671360477</v>
      </c>
      <c r="Z4" s="40">
        <f t="shared" ref="Z4:Z47" si="0">(X4*1000)/250</f>
        <v>2906.7592668544189</v>
      </c>
      <c r="AA4" s="38">
        <f t="shared" ref="AA4:AA47" si="1">Y4*8</f>
        <v>5.8135185337088382</v>
      </c>
    </row>
    <row r="5" spans="1:27" x14ac:dyDescent="0.25">
      <c r="A5" s="7" t="s">
        <v>639</v>
      </c>
      <c r="B5" t="s">
        <v>721</v>
      </c>
      <c r="C5">
        <v>28800001</v>
      </c>
      <c r="D5" t="s">
        <v>640</v>
      </c>
      <c r="E5" t="s">
        <v>641</v>
      </c>
      <c r="F5" t="s">
        <v>642</v>
      </c>
      <c r="G5" t="s">
        <v>643</v>
      </c>
      <c r="H5" s="4">
        <v>36.957563999999998</v>
      </c>
      <c r="I5" s="4">
        <v>-81.070796000000001</v>
      </c>
      <c r="J5" s="5">
        <v>123.38200000000001</v>
      </c>
      <c r="K5" s="26">
        <v>158.93</v>
      </c>
      <c r="L5" t="s">
        <v>15</v>
      </c>
      <c r="M5" t="s">
        <v>644</v>
      </c>
      <c r="N5" s="10" t="s">
        <v>645</v>
      </c>
      <c r="O5" s="10" t="s">
        <v>656</v>
      </c>
      <c r="P5" s="10" t="s">
        <v>681</v>
      </c>
      <c r="S5" s="21" t="s">
        <v>705</v>
      </c>
      <c r="T5" s="12">
        <v>4.9000000000000004</v>
      </c>
      <c r="U5" s="10">
        <v>12.9</v>
      </c>
      <c r="V5" s="13">
        <v>1946547</v>
      </c>
      <c r="W5" s="10">
        <v>10</v>
      </c>
      <c r="X5" s="14">
        <f>(V5)/(365)/(T5)/0.75</f>
        <v>1451.1579535923956</v>
      </c>
      <c r="Y5" s="12">
        <f>X5/1000</f>
        <v>1.4511579535923957</v>
      </c>
      <c r="Z5" s="40">
        <f t="shared" si="0"/>
        <v>5804.6318143695826</v>
      </c>
      <c r="AA5" s="38">
        <f t="shared" si="1"/>
        <v>11.609263628739166</v>
      </c>
    </row>
    <row r="6" spans="1:27" ht="30" x14ac:dyDescent="0.25">
      <c r="A6" s="7" t="s">
        <v>156</v>
      </c>
      <c r="B6" t="s">
        <v>736</v>
      </c>
      <c r="C6">
        <v>29700003</v>
      </c>
      <c r="D6" t="s">
        <v>157</v>
      </c>
      <c r="E6" t="s">
        <v>661</v>
      </c>
      <c r="F6" t="s">
        <v>159</v>
      </c>
      <c r="G6">
        <v>22701</v>
      </c>
      <c r="H6" s="4">
        <v>38.457486000000003</v>
      </c>
      <c r="I6" s="4">
        <v>-77.974281000000005</v>
      </c>
      <c r="J6" s="5">
        <v>34.119999999999997</v>
      </c>
      <c r="K6" s="26">
        <v>46.23</v>
      </c>
      <c r="L6" t="s">
        <v>15</v>
      </c>
      <c r="M6" t="s">
        <v>160</v>
      </c>
      <c r="N6" s="10" t="s">
        <v>161</v>
      </c>
      <c r="O6" s="11" t="s">
        <v>656</v>
      </c>
      <c r="P6" s="10" t="s">
        <v>681</v>
      </c>
      <c r="S6" s="21" t="s">
        <v>706</v>
      </c>
      <c r="T6" s="12">
        <v>4.8499999999999996</v>
      </c>
      <c r="U6" s="10">
        <v>11.8</v>
      </c>
    </row>
    <row r="7" spans="1:27" ht="27" customHeight="1" x14ac:dyDescent="0.25">
      <c r="A7" s="7" t="s">
        <v>209</v>
      </c>
      <c r="B7" t="s">
        <v>721</v>
      </c>
      <c r="C7">
        <v>29800002</v>
      </c>
      <c r="D7" t="s">
        <v>210</v>
      </c>
      <c r="E7" t="s">
        <v>211</v>
      </c>
      <c r="F7" t="s">
        <v>212</v>
      </c>
      <c r="G7" t="s">
        <v>213</v>
      </c>
      <c r="H7" s="4">
        <v>38.682099000000001</v>
      </c>
      <c r="I7" s="4">
        <v>-77.782972000000001</v>
      </c>
      <c r="J7" s="5">
        <v>49.997599999999998</v>
      </c>
      <c r="K7" s="26">
        <v>50.14</v>
      </c>
      <c r="L7" t="s">
        <v>15</v>
      </c>
      <c r="M7" t="s">
        <v>214</v>
      </c>
      <c r="N7" s="10" t="s">
        <v>215</v>
      </c>
      <c r="O7" s="11" t="s">
        <v>656</v>
      </c>
      <c r="P7" s="10" t="s">
        <v>681</v>
      </c>
      <c r="R7" s="8" t="s">
        <v>718</v>
      </c>
      <c r="S7" s="21" t="s">
        <v>703</v>
      </c>
      <c r="T7" s="12">
        <v>4.88</v>
      </c>
      <c r="U7" s="10">
        <v>11.2</v>
      </c>
      <c r="V7" s="13">
        <v>4183</v>
      </c>
      <c r="W7" s="10">
        <v>1</v>
      </c>
      <c r="X7" s="14">
        <f>(V7)/(365)/(T7)/0.75</f>
        <v>3.1312223968859949</v>
      </c>
      <c r="Y7" s="12">
        <f>X7/1000</f>
        <v>3.1312223968859949E-3</v>
      </c>
      <c r="Z7" s="40">
        <f t="shared" si="0"/>
        <v>12.52488958754398</v>
      </c>
    </row>
    <row r="8" spans="1:27" ht="41.1" customHeight="1" x14ac:dyDescent="0.25">
      <c r="A8" s="7" t="s">
        <v>583</v>
      </c>
      <c r="B8" t="s">
        <v>721</v>
      </c>
      <c r="C8">
        <v>29500002</v>
      </c>
      <c r="D8" t="s">
        <v>584</v>
      </c>
      <c r="E8" t="s">
        <v>676</v>
      </c>
      <c r="F8" t="s">
        <v>586</v>
      </c>
      <c r="G8" t="s">
        <v>587</v>
      </c>
      <c r="H8" s="4">
        <v>36.785089999999997</v>
      </c>
      <c r="I8" s="4">
        <v>-76.094041000000004</v>
      </c>
      <c r="J8" s="5">
        <v>120.571</v>
      </c>
      <c r="K8" s="26">
        <v>187.03</v>
      </c>
      <c r="L8" t="s">
        <v>15</v>
      </c>
      <c r="M8" t="s">
        <v>588</v>
      </c>
      <c r="N8" s="10" t="s">
        <v>123</v>
      </c>
      <c r="O8" s="11" t="s">
        <v>656</v>
      </c>
      <c r="P8" s="10" t="s">
        <v>681</v>
      </c>
      <c r="S8" s="21" t="s">
        <v>703</v>
      </c>
      <c r="T8" s="12">
        <v>4.99</v>
      </c>
      <c r="U8" s="10">
        <v>9.1</v>
      </c>
      <c r="V8" s="13">
        <v>14268212</v>
      </c>
      <c r="W8" s="10">
        <v>5</v>
      </c>
      <c r="X8" s="14">
        <f>(V8)/(365)/(T8)/0.75</f>
        <v>10445.154784454755</v>
      </c>
      <c r="Y8" s="12">
        <f>X8/1000</f>
        <v>10.445154784454754</v>
      </c>
      <c r="Z8" s="40">
        <f t="shared" si="0"/>
        <v>41780.61913781902</v>
      </c>
      <c r="AA8" s="38">
        <f t="shared" si="1"/>
        <v>83.561238275638033</v>
      </c>
    </row>
    <row r="9" spans="1:27" x14ac:dyDescent="0.25">
      <c r="A9" s="7" t="s">
        <v>64</v>
      </c>
      <c r="B9" t="s">
        <v>721</v>
      </c>
      <c r="C9">
        <v>28700001</v>
      </c>
      <c r="D9" t="s">
        <v>65</v>
      </c>
      <c r="E9" t="s">
        <v>66</v>
      </c>
      <c r="F9" t="s">
        <v>67</v>
      </c>
      <c r="G9" t="s">
        <v>68</v>
      </c>
      <c r="H9" s="4">
        <v>37.811616000000001</v>
      </c>
      <c r="I9" s="4">
        <v>-79.851861</v>
      </c>
      <c r="J9" s="5">
        <v>92.415000000000006</v>
      </c>
      <c r="K9" s="26">
        <v>140.06</v>
      </c>
      <c r="L9" t="s">
        <v>15</v>
      </c>
      <c r="M9" t="s">
        <v>69</v>
      </c>
      <c r="N9" s="10" t="s">
        <v>70</v>
      </c>
      <c r="O9" s="11" t="s">
        <v>656</v>
      </c>
      <c r="P9" s="10" t="s">
        <v>681</v>
      </c>
      <c r="R9" s="8" t="s">
        <v>683</v>
      </c>
      <c r="S9" s="21" t="s">
        <v>703</v>
      </c>
      <c r="T9" s="12">
        <v>4.7699999999999996</v>
      </c>
      <c r="U9" s="10">
        <v>8.6999999999999993</v>
      </c>
      <c r="V9" s="13">
        <v>1593823</v>
      </c>
      <c r="W9" s="10">
        <v>2</v>
      </c>
      <c r="X9" s="14">
        <f>(V9)/(365)/(T9)/0.75</f>
        <v>1220.5837473555232</v>
      </c>
      <c r="Y9" s="12">
        <f>X9/1000</f>
        <v>1.2205837473555232</v>
      </c>
      <c r="Z9" s="40">
        <f t="shared" si="0"/>
        <v>4882.3349894220928</v>
      </c>
      <c r="AA9" s="38">
        <f t="shared" si="1"/>
        <v>9.7646699788441857</v>
      </c>
    </row>
    <row r="10" spans="1:27" x14ac:dyDescent="0.25">
      <c r="A10" s="7" t="s">
        <v>10</v>
      </c>
      <c r="B10" t="s">
        <v>721</v>
      </c>
      <c r="C10">
        <v>28400001</v>
      </c>
      <c r="D10" t="s">
        <v>11</v>
      </c>
      <c r="E10" t="s">
        <v>12</v>
      </c>
      <c r="F10" t="s">
        <v>13</v>
      </c>
      <c r="G10" t="s">
        <v>14</v>
      </c>
      <c r="H10" s="4">
        <v>37.640264999999999</v>
      </c>
      <c r="I10" s="4">
        <v>-75.750771999999998</v>
      </c>
      <c r="J10" s="5">
        <v>115.63</v>
      </c>
      <c r="K10" s="26">
        <v>85.07</v>
      </c>
      <c r="L10" t="s">
        <v>15</v>
      </c>
      <c r="M10" t="s">
        <v>16</v>
      </c>
      <c r="N10" s="10" t="s">
        <v>17</v>
      </c>
      <c r="O10" s="11" t="s">
        <v>656</v>
      </c>
      <c r="P10" s="10" t="s">
        <v>681</v>
      </c>
      <c r="S10" s="21" t="s">
        <v>707</v>
      </c>
      <c r="T10" s="12">
        <v>5.04</v>
      </c>
      <c r="U10" s="10">
        <v>8.4</v>
      </c>
      <c r="Z10" s="40">
        <f t="shared" si="0"/>
        <v>0</v>
      </c>
      <c r="AA10" s="38">
        <f t="shared" si="1"/>
        <v>0</v>
      </c>
    </row>
    <row r="11" spans="1:27" x14ac:dyDescent="0.25">
      <c r="A11" s="7" t="s">
        <v>82</v>
      </c>
      <c r="B11" t="s">
        <v>721</v>
      </c>
      <c r="C11">
        <v>29100001</v>
      </c>
      <c r="D11" t="s">
        <v>83</v>
      </c>
      <c r="E11" t="s">
        <v>84</v>
      </c>
      <c r="F11" t="s">
        <v>85</v>
      </c>
      <c r="G11" t="s">
        <v>86</v>
      </c>
      <c r="H11" s="4">
        <v>38.278865000000003</v>
      </c>
      <c r="I11" s="4">
        <v>-78.939250999999999</v>
      </c>
      <c r="J11" s="5">
        <v>62.77</v>
      </c>
      <c r="K11" s="26">
        <v>77.13</v>
      </c>
      <c r="L11" t="s">
        <v>15</v>
      </c>
      <c r="M11" t="s">
        <v>87</v>
      </c>
      <c r="N11" s="10" t="s">
        <v>88</v>
      </c>
      <c r="O11" s="11" t="s">
        <v>656</v>
      </c>
      <c r="P11" s="10" t="s">
        <v>681</v>
      </c>
      <c r="S11" s="21" t="s">
        <v>703</v>
      </c>
      <c r="T11" s="12">
        <v>4.95</v>
      </c>
      <c r="U11" s="10">
        <v>5.8</v>
      </c>
      <c r="V11" s="13">
        <v>5445100</v>
      </c>
      <c r="W11" s="10">
        <v>1</v>
      </c>
      <c r="X11" s="14">
        <f>(V11)/(365)/(T11)/0.75</f>
        <v>4018.3386375167197</v>
      </c>
      <c r="Y11" s="12">
        <f>X11/1000</f>
        <v>4.0183386375167194</v>
      </c>
      <c r="Z11" s="40">
        <f t="shared" si="0"/>
        <v>16073.354550066879</v>
      </c>
      <c r="AA11" s="38">
        <f t="shared" si="1"/>
        <v>32.146709100133755</v>
      </c>
    </row>
    <row r="12" spans="1:27" x14ac:dyDescent="0.25">
      <c r="A12" s="7" t="s">
        <v>128</v>
      </c>
      <c r="B12" t="s">
        <v>721</v>
      </c>
      <c r="C12">
        <v>29000001</v>
      </c>
      <c r="D12" t="s">
        <v>129</v>
      </c>
      <c r="E12" t="s">
        <v>130</v>
      </c>
      <c r="F12" t="s">
        <v>131</v>
      </c>
      <c r="G12" t="s">
        <v>132</v>
      </c>
      <c r="H12" s="4">
        <v>37.346387</v>
      </c>
      <c r="I12" s="4">
        <v>-77.407895999999994</v>
      </c>
      <c r="J12" s="5">
        <v>54.65</v>
      </c>
      <c r="K12" s="26">
        <v>49.82</v>
      </c>
      <c r="L12" t="s">
        <v>15</v>
      </c>
      <c r="M12" t="s">
        <v>133</v>
      </c>
      <c r="N12" s="10" t="s">
        <v>134</v>
      </c>
      <c r="O12" s="11" t="s">
        <v>656</v>
      </c>
      <c r="P12" s="10" t="s">
        <v>681</v>
      </c>
      <c r="S12" s="21" t="s">
        <v>703</v>
      </c>
      <c r="T12" s="12">
        <v>5.0199999999999996</v>
      </c>
      <c r="U12" s="10">
        <v>3.8</v>
      </c>
      <c r="V12" s="13">
        <v>4427206</v>
      </c>
      <c r="W12" s="10">
        <v>14</v>
      </c>
      <c r="X12" s="14">
        <f>(V12)/(365)/(T12)/0.75</f>
        <v>3221.6019938510799</v>
      </c>
      <c r="Y12" s="12">
        <f>X12/1000</f>
        <v>3.2216019938510798</v>
      </c>
      <c r="Z12" s="40">
        <f t="shared" si="0"/>
        <v>12886.40797540432</v>
      </c>
      <c r="AA12" s="38">
        <f t="shared" si="1"/>
        <v>25.772815950808639</v>
      </c>
    </row>
    <row r="13" spans="1:27" ht="81" customHeight="1" x14ac:dyDescent="0.25">
      <c r="K13" s="26"/>
      <c r="O13" s="11"/>
      <c r="S13" s="21"/>
    </row>
    <row r="14" spans="1:27" x14ac:dyDescent="0.25">
      <c r="A14" s="7" t="s">
        <v>502</v>
      </c>
      <c r="B14" t="s">
        <v>721</v>
      </c>
      <c r="C14">
        <v>28600001</v>
      </c>
      <c r="D14" t="s">
        <v>503</v>
      </c>
      <c r="E14" t="s">
        <v>504</v>
      </c>
      <c r="F14" t="s">
        <v>505</v>
      </c>
      <c r="G14" t="s">
        <v>506</v>
      </c>
      <c r="H14" s="4">
        <v>37.245544000000002</v>
      </c>
      <c r="I14" s="4">
        <v>-79.972802999999999</v>
      </c>
      <c r="J14" s="5">
        <v>69.459999999999994</v>
      </c>
      <c r="K14" s="26">
        <v>69.55</v>
      </c>
      <c r="L14" t="s">
        <v>15</v>
      </c>
      <c r="M14" t="s">
        <v>507</v>
      </c>
      <c r="N14" s="10" t="s">
        <v>508</v>
      </c>
      <c r="O14" s="10" t="s">
        <v>656</v>
      </c>
      <c r="P14" s="10" t="s">
        <v>684</v>
      </c>
      <c r="Q14" s="8" t="s">
        <v>722</v>
      </c>
      <c r="S14" s="8" t="s">
        <v>705</v>
      </c>
      <c r="T14" s="12">
        <v>4.92</v>
      </c>
      <c r="V14" s="13">
        <v>6705424</v>
      </c>
      <c r="W14" s="10">
        <v>11</v>
      </c>
      <c r="X14" s="14">
        <f t="shared" ref="X14:X47" si="2">(V14)/(365)/(T14)/0.75</f>
        <v>4978.597468166462</v>
      </c>
      <c r="Y14" s="12">
        <f t="shared" ref="Y14:Y47" si="3">X14/1000</f>
        <v>4.9785974681664618</v>
      </c>
      <c r="Z14" s="40">
        <f t="shared" si="0"/>
        <v>19914.389872665848</v>
      </c>
      <c r="AA14" s="38">
        <f t="shared" si="1"/>
        <v>39.828779745331694</v>
      </c>
    </row>
    <row r="15" spans="1:27" ht="30" x14ac:dyDescent="0.25">
      <c r="A15" s="7" t="s">
        <v>577</v>
      </c>
      <c r="B15" t="s">
        <v>721</v>
      </c>
      <c r="C15">
        <v>29400001</v>
      </c>
      <c r="D15" t="s">
        <v>578</v>
      </c>
      <c r="E15" t="s">
        <v>671</v>
      </c>
      <c r="F15" t="s">
        <v>672</v>
      </c>
      <c r="G15">
        <v>24641</v>
      </c>
      <c r="H15" s="4">
        <v>37.006055000000003</v>
      </c>
      <c r="I15" s="4">
        <v>-81.797179</v>
      </c>
      <c r="J15" s="5">
        <v>88.13</v>
      </c>
      <c r="K15" s="26">
        <v>174.12</v>
      </c>
      <c r="L15" t="s">
        <v>15</v>
      </c>
      <c r="M15" t="s">
        <v>581</v>
      </c>
      <c r="N15" s="10" t="s">
        <v>582</v>
      </c>
      <c r="O15" s="11" t="s">
        <v>656</v>
      </c>
      <c r="P15" s="10" t="s">
        <v>684</v>
      </c>
      <c r="Q15" s="8" t="s">
        <v>730</v>
      </c>
      <c r="R15" s="8" t="s">
        <v>695</v>
      </c>
      <c r="S15" s="8" t="s">
        <v>705</v>
      </c>
      <c r="T15" s="12">
        <v>4.6500000000000004</v>
      </c>
      <c r="V15" s="13">
        <v>5053686</v>
      </c>
      <c r="W15" s="10">
        <v>10</v>
      </c>
      <c r="X15" s="14">
        <f t="shared" si="2"/>
        <v>3970.0975106790393</v>
      </c>
      <c r="Y15" s="12">
        <f t="shared" si="3"/>
        <v>3.970097510679039</v>
      </c>
      <c r="Z15" s="40">
        <f t="shared" si="0"/>
        <v>15880.390042716157</v>
      </c>
      <c r="AA15" s="38">
        <f t="shared" si="1"/>
        <v>31.760780085432312</v>
      </c>
    </row>
    <row r="16" spans="1:27" x14ac:dyDescent="0.25">
      <c r="A16" s="7" t="s">
        <v>344</v>
      </c>
      <c r="B16" t="s">
        <v>721</v>
      </c>
      <c r="C16">
        <v>29200001</v>
      </c>
      <c r="D16" t="s">
        <v>345</v>
      </c>
      <c r="E16" t="s">
        <v>346</v>
      </c>
      <c r="F16" t="s">
        <v>347</v>
      </c>
      <c r="G16" t="s">
        <v>348</v>
      </c>
      <c r="H16" s="4">
        <v>37.358783000000003</v>
      </c>
      <c r="I16" s="4">
        <v>-79.184186999999994</v>
      </c>
      <c r="J16" s="5">
        <v>106.06</v>
      </c>
      <c r="K16" s="26">
        <v>107</v>
      </c>
      <c r="L16" t="s">
        <v>15</v>
      </c>
      <c r="M16" t="s">
        <v>349</v>
      </c>
      <c r="N16" s="10" t="s">
        <v>350</v>
      </c>
      <c r="O16" s="11" t="s">
        <v>656</v>
      </c>
      <c r="P16" s="10" t="s">
        <v>684</v>
      </c>
      <c r="Q16" s="8" t="s">
        <v>722</v>
      </c>
      <c r="S16" s="8" t="s">
        <v>705</v>
      </c>
      <c r="T16" s="12">
        <v>5.03</v>
      </c>
      <c r="V16" s="13">
        <v>4418448</v>
      </c>
      <c r="W16" s="10">
        <v>12</v>
      </c>
      <c r="X16" s="14">
        <f t="shared" si="2"/>
        <v>3208.8368419619273</v>
      </c>
      <c r="Y16" s="12">
        <f t="shared" si="3"/>
        <v>3.2088368419619275</v>
      </c>
      <c r="Z16" s="40">
        <f t="shared" si="0"/>
        <v>12835.347367847709</v>
      </c>
      <c r="AA16" s="38">
        <f t="shared" si="1"/>
        <v>25.67069473569542</v>
      </c>
    </row>
    <row r="17" spans="1:27" ht="30" x14ac:dyDescent="0.25">
      <c r="A17" s="7" t="s">
        <v>604</v>
      </c>
      <c r="B17" s="6" t="s">
        <v>721</v>
      </c>
      <c r="C17">
        <v>29600001</v>
      </c>
      <c r="D17" t="s">
        <v>605</v>
      </c>
      <c r="E17" t="s">
        <v>662</v>
      </c>
      <c r="F17" t="s">
        <v>607</v>
      </c>
      <c r="G17">
        <v>24210</v>
      </c>
      <c r="H17" s="4">
        <v>36.697901000000002</v>
      </c>
      <c r="I17" s="4">
        <v>-82.001154999999997</v>
      </c>
      <c r="J17" s="5">
        <v>96.92</v>
      </c>
      <c r="K17" s="26">
        <v>84.94</v>
      </c>
      <c r="L17" t="s">
        <v>15</v>
      </c>
      <c r="M17" t="s">
        <v>602</v>
      </c>
      <c r="N17" s="10" t="s">
        <v>609</v>
      </c>
      <c r="O17" s="11" t="s">
        <v>656</v>
      </c>
      <c r="P17" s="10" t="s">
        <v>684</v>
      </c>
      <c r="Q17" s="8" t="s">
        <v>724</v>
      </c>
      <c r="R17" s="9" t="s">
        <v>713</v>
      </c>
      <c r="S17" s="8" t="s">
        <v>705</v>
      </c>
      <c r="T17" s="12">
        <v>4.75</v>
      </c>
      <c r="V17" s="13">
        <v>3796775</v>
      </c>
      <c r="W17" s="10">
        <v>8</v>
      </c>
      <c r="X17" s="14">
        <f t="shared" si="2"/>
        <v>2919.894256188416</v>
      </c>
      <c r="Y17" s="12">
        <f t="shared" si="3"/>
        <v>2.919894256188416</v>
      </c>
      <c r="Z17" s="40">
        <f t="shared" si="0"/>
        <v>11679.577024753664</v>
      </c>
      <c r="AA17" s="38">
        <f t="shared" si="1"/>
        <v>23.359154049507328</v>
      </c>
    </row>
    <row r="18" spans="1:27" ht="30" x14ac:dyDescent="0.25">
      <c r="A18" s="7" t="s">
        <v>598</v>
      </c>
      <c r="B18" s="6" t="s">
        <v>696</v>
      </c>
      <c r="C18">
        <v>94800001</v>
      </c>
      <c r="D18" t="s">
        <v>599</v>
      </c>
      <c r="E18" t="s">
        <v>600</v>
      </c>
      <c r="F18" t="s">
        <v>601</v>
      </c>
      <c r="G18">
        <v>24210</v>
      </c>
      <c r="H18" s="4">
        <v>36.696739000000001</v>
      </c>
      <c r="I18" s="4">
        <v>-81.999915999999999</v>
      </c>
      <c r="J18" s="5">
        <v>3.54</v>
      </c>
      <c r="K18" s="26">
        <v>3.56</v>
      </c>
      <c r="L18" t="s">
        <v>15</v>
      </c>
      <c r="M18" t="s">
        <v>602</v>
      </c>
      <c r="N18" s="10" t="s">
        <v>603</v>
      </c>
      <c r="O18" s="11" t="s">
        <v>656</v>
      </c>
      <c r="P18" s="10" t="s">
        <v>684</v>
      </c>
      <c r="Q18" s="8" t="s">
        <v>724</v>
      </c>
      <c r="R18" s="8" t="s">
        <v>697</v>
      </c>
      <c r="S18" s="8" t="s">
        <v>705</v>
      </c>
      <c r="T18" s="12">
        <v>4.74</v>
      </c>
      <c r="V18" s="13">
        <v>30626</v>
      </c>
      <c r="W18" s="10">
        <v>1</v>
      </c>
      <c r="X18" s="14">
        <f t="shared" si="2"/>
        <v>23.602489258809701</v>
      </c>
      <c r="Y18" s="12">
        <f t="shared" si="3"/>
        <v>2.36024892588097E-2</v>
      </c>
      <c r="Z18" s="40">
        <f t="shared" si="0"/>
        <v>94.409957035238804</v>
      </c>
    </row>
    <row r="19" spans="1:27" ht="30" x14ac:dyDescent="0.25">
      <c r="A19" s="7" t="s">
        <v>313</v>
      </c>
      <c r="B19" t="s">
        <v>721</v>
      </c>
      <c r="C19">
        <v>28500001</v>
      </c>
      <c r="D19" t="s">
        <v>314</v>
      </c>
      <c r="E19" t="s">
        <v>315</v>
      </c>
      <c r="F19" t="s">
        <v>316</v>
      </c>
      <c r="G19">
        <v>24115</v>
      </c>
      <c r="H19" s="4">
        <v>36.738008000000001</v>
      </c>
      <c r="I19" s="4">
        <v>-79.869411999999997</v>
      </c>
      <c r="J19" s="5">
        <v>150.47900000000001</v>
      </c>
      <c r="K19" s="26">
        <v>133.31</v>
      </c>
      <c r="L19" t="s">
        <v>15</v>
      </c>
      <c r="M19" t="s">
        <v>317</v>
      </c>
      <c r="N19" s="10" t="s">
        <v>318</v>
      </c>
      <c r="O19" s="11" t="s">
        <v>656</v>
      </c>
      <c r="P19" s="10" t="s">
        <v>684</v>
      </c>
      <c r="Q19" s="8" t="s">
        <v>728</v>
      </c>
      <c r="S19" s="8" t="s">
        <v>705</v>
      </c>
      <c r="T19" s="12">
        <v>5</v>
      </c>
      <c r="V19" s="13">
        <v>3416379</v>
      </c>
      <c r="W19" s="10">
        <v>11</v>
      </c>
      <c r="X19" s="14">
        <f t="shared" si="2"/>
        <v>2495.9846575342467</v>
      </c>
      <c r="Y19" s="12">
        <f t="shared" si="3"/>
        <v>2.4959846575342466</v>
      </c>
      <c r="Z19" s="40">
        <f t="shared" si="0"/>
        <v>9983.9386301369868</v>
      </c>
      <c r="AA19" s="38">
        <f t="shared" si="1"/>
        <v>19.967877260273973</v>
      </c>
    </row>
    <row r="20" spans="1:27" x14ac:dyDescent="0.25">
      <c r="A20" s="7" t="s">
        <v>384</v>
      </c>
      <c r="B20" s="6" t="s">
        <v>721</v>
      </c>
      <c r="C20">
        <v>24200001</v>
      </c>
      <c r="D20" t="s">
        <v>385</v>
      </c>
      <c r="E20" t="s">
        <v>379</v>
      </c>
      <c r="F20" t="s">
        <v>387</v>
      </c>
      <c r="G20" t="s">
        <v>388</v>
      </c>
      <c r="H20" s="4">
        <v>37.063493999999999</v>
      </c>
      <c r="I20" s="4">
        <v>-76.493727000000007</v>
      </c>
      <c r="J20" s="5">
        <v>139.2133</v>
      </c>
      <c r="K20" s="26">
        <v>139.02000000000001</v>
      </c>
      <c r="L20" t="s">
        <v>15</v>
      </c>
      <c r="M20" t="s">
        <v>382</v>
      </c>
      <c r="N20" s="10" t="s">
        <v>383</v>
      </c>
      <c r="O20" s="11" t="s">
        <v>656</v>
      </c>
      <c r="P20" s="10" t="s">
        <v>684</v>
      </c>
      <c r="Q20" s="8" t="s">
        <v>722</v>
      </c>
      <c r="R20" s="9" t="s">
        <v>691</v>
      </c>
      <c r="S20" s="21" t="s">
        <v>703</v>
      </c>
      <c r="T20" s="12">
        <v>5.03</v>
      </c>
      <c r="V20" s="13">
        <v>35885622</v>
      </c>
      <c r="W20" s="10">
        <v>19</v>
      </c>
      <c r="X20" s="14">
        <f t="shared" si="2"/>
        <v>26061.437402979383</v>
      </c>
      <c r="Y20" s="12">
        <f t="shared" si="3"/>
        <v>26.061437402979383</v>
      </c>
      <c r="Z20" s="40">
        <f t="shared" si="0"/>
        <v>104245.74961191753</v>
      </c>
      <c r="AA20" s="38">
        <f t="shared" si="1"/>
        <v>208.49149922383506</v>
      </c>
    </row>
    <row r="21" spans="1:27" x14ac:dyDescent="0.25">
      <c r="A21" s="7" t="s">
        <v>377</v>
      </c>
      <c r="B21" s="6" t="s">
        <v>692</v>
      </c>
      <c r="C21">
        <v>24200002</v>
      </c>
      <c r="D21" t="s">
        <v>378</v>
      </c>
      <c r="E21" t="s">
        <v>379</v>
      </c>
      <c r="F21" t="s">
        <v>380</v>
      </c>
      <c r="G21" t="s">
        <v>381</v>
      </c>
      <c r="H21" s="4">
        <v>37.063667000000002</v>
      </c>
      <c r="I21" s="4">
        <v>-76.495279999999994</v>
      </c>
      <c r="J21" s="5">
        <v>3.0118</v>
      </c>
      <c r="K21" s="26"/>
      <c r="L21" t="s">
        <v>15</v>
      </c>
      <c r="M21" t="s">
        <v>382</v>
      </c>
      <c r="N21" s="10" t="s">
        <v>383</v>
      </c>
      <c r="O21" s="11" t="s">
        <v>656</v>
      </c>
      <c r="P21" s="10" t="s">
        <v>684</v>
      </c>
      <c r="Q21" s="8" t="s">
        <v>722</v>
      </c>
      <c r="R21" s="9" t="s">
        <v>691</v>
      </c>
      <c r="S21" s="21" t="s">
        <v>703</v>
      </c>
      <c r="T21" s="12">
        <v>5.03</v>
      </c>
      <c r="Y21" s="12">
        <f t="shared" si="3"/>
        <v>0</v>
      </c>
    </row>
    <row r="22" spans="1:27" ht="60" x14ac:dyDescent="0.25">
      <c r="A22" s="7" t="s">
        <v>521</v>
      </c>
      <c r="B22" t="s">
        <v>721</v>
      </c>
      <c r="C22">
        <v>21100001</v>
      </c>
      <c r="D22" t="s">
        <v>522</v>
      </c>
      <c r="E22" t="s">
        <v>523</v>
      </c>
      <c r="F22" t="s">
        <v>518</v>
      </c>
      <c r="G22">
        <v>24450</v>
      </c>
      <c r="H22" s="4">
        <v>37.789154000000003</v>
      </c>
      <c r="I22" s="4">
        <v>-79.435350999999997</v>
      </c>
      <c r="J22" s="5">
        <v>239.45599999999999</v>
      </c>
      <c r="K22" s="26">
        <v>122.2</v>
      </c>
      <c r="L22" t="s">
        <v>15</v>
      </c>
      <c r="M22" t="s">
        <v>519</v>
      </c>
      <c r="N22" s="10" t="s">
        <v>520</v>
      </c>
      <c r="O22" s="10" t="s">
        <v>657</v>
      </c>
      <c r="P22" s="10" t="s">
        <v>684</v>
      </c>
      <c r="Q22" s="8" t="s">
        <v>722</v>
      </c>
      <c r="R22" s="8" t="s">
        <v>714</v>
      </c>
      <c r="S22" s="21" t="s">
        <v>703</v>
      </c>
      <c r="T22" s="12">
        <v>4.92</v>
      </c>
      <c r="V22" s="13">
        <v>12130214</v>
      </c>
      <c r="W22" s="10">
        <v>23</v>
      </c>
      <c r="X22" s="14">
        <f t="shared" si="2"/>
        <v>9006.3585402977315</v>
      </c>
      <c r="Y22" s="12">
        <f t="shared" si="3"/>
        <v>9.0063585402977306</v>
      </c>
      <c r="Z22" s="40">
        <f t="shared" si="0"/>
        <v>36025.434161190926</v>
      </c>
      <c r="AA22" s="38">
        <f t="shared" si="1"/>
        <v>72.050868322381845</v>
      </c>
    </row>
    <row r="23" spans="1:27" x14ac:dyDescent="0.25">
      <c r="A23" s="7" t="s">
        <v>188</v>
      </c>
      <c r="B23" t="s">
        <v>721</v>
      </c>
      <c r="C23">
        <v>28000002</v>
      </c>
      <c r="D23" t="s">
        <v>189</v>
      </c>
      <c r="E23" t="s">
        <v>190</v>
      </c>
      <c r="F23" t="s">
        <v>191</v>
      </c>
      <c r="G23">
        <v>22003</v>
      </c>
      <c r="H23" s="4">
        <v>38.833857999999999</v>
      </c>
      <c r="I23" s="4">
        <v>-77.236616999999995</v>
      </c>
      <c r="J23" s="5">
        <v>76.260000000000005</v>
      </c>
      <c r="K23" s="26">
        <v>75.16</v>
      </c>
      <c r="L23" t="s">
        <v>15</v>
      </c>
      <c r="M23" t="s">
        <v>192</v>
      </c>
      <c r="N23" s="10" t="s">
        <v>63</v>
      </c>
      <c r="O23" s="11" t="s">
        <v>656</v>
      </c>
      <c r="P23" s="10" t="s">
        <v>684</v>
      </c>
      <c r="Q23" s="8" t="s">
        <v>722</v>
      </c>
      <c r="S23" s="21" t="s">
        <v>703</v>
      </c>
      <c r="T23" s="12">
        <v>4.91</v>
      </c>
      <c r="V23" s="13">
        <v>10619459</v>
      </c>
      <c r="W23" s="10">
        <v>2</v>
      </c>
      <c r="X23" s="14">
        <f t="shared" si="2"/>
        <v>7900.72185177952</v>
      </c>
      <c r="Y23" s="12">
        <f t="shared" si="3"/>
        <v>7.9007218517795197</v>
      </c>
      <c r="Z23" s="40">
        <f t="shared" si="0"/>
        <v>31602.88740711808</v>
      </c>
      <c r="AA23" s="38">
        <f t="shared" si="1"/>
        <v>63.205774814236158</v>
      </c>
    </row>
    <row r="24" spans="1:27" x14ac:dyDescent="0.25">
      <c r="A24" s="7" t="s">
        <v>283</v>
      </c>
      <c r="B24" t="s">
        <v>721</v>
      </c>
      <c r="C24">
        <v>29300001</v>
      </c>
      <c r="D24" t="s">
        <v>284</v>
      </c>
      <c r="E24" t="s">
        <v>285</v>
      </c>
      <c r="F24" t="s">
        <v>286</v>
      </c>
      <c r="G24" t="s">
        <v>287</v>
      </c>
      <c r="H24" s="4">
        <v>37.063589</v>
      </c>
      <c r="I24" s="4">
        <v>-76.420191000000003</v>
      </c>
      <c r="J24" s="5">
        <v>58.128999999999998</v>
      </c>
      <c r="K24" s="26">
        <v>56.88</v>
      </c>
      <c r="L24" t="s">
        <v>15</v>
      </c>
      <c r="M24" t="s">
        <v>288</v>
      </c>
      <c r="N24" s="10" t="s">
        <v>289</v>
      </c>
      <c r="O24" s="11" t="s">
        <v>656</v>
      </c>
      <c r="P24" s="10" t="s">
        <v>684</v>
      </c>
      <c r="Q24" s="8" t="s">
        <v>722</v>
      </c>
      <c r="S24" s="21" t="s">
        <v>703</v>
      </c>
      <c r="T24" s="12">
        <v>5.03</v>
      </c>
      <c r="V24" s="13">
        <v>7944620</v>
      </c>
      <c r="W24" s="10">
        <v>5</v>
      </c>
      <c r="X24" s="14">
        <f t="shared" si="2"/>
        <v>5769.6705611082361</v>
      </c>
      <c r="Y24" s="12">
        <f t="shared" si="3"/>
        <v>5.769670561108236</v>
      </c>
      <c r="Z24" s="40">
        <f t="shared" si="0"/>
        <v>23078.682244432945</v>
      </c>
      <c r="AA24" s="38">
        <f t="shared" si="1"/>
        <v>46.157364488865888</v>
      </c>
    </row>
    <row r="25" spans="1:27" x14ac:dyDescent="0.25">
      <c r="A25" s="7" t="s">
        <v>430</v>
      </c>
      <c r="B25" t="s">
        <v>721</v>
      </c>
      <c r="D25" t="s">
        <v>431</v>
      </c>
      <c r="E25" t="s">
        <v>432</v>
      </c>
      <c r="F25" t="s">
        <v>428</v>
      </c>
      <c r="G25">
        <v>23701</v>
      </c>
      <c r="H25" s="4">
        <v>36.805194</v>
      </c>
      <c r="I25" s="4">
        <v>-76.349739</v>
      </c>
      <c r="J25" s="5">
        <v>35</v>
      </c>
      <c r="K25" s="26">
        <v>33.76</v>
      </c>
      <c r="L25" t="s">
        <v>15</v>
      </c>
      <c r="M25" t="s">
        <v>429</v>
      </c>
      <c r="N25" s="10" t="s">
        <v>123</v>
      </c>
      <c r="O25" s="11" t="s">
        <v>656</v>
      </c>
      <c r="P25" s="10" t="s">
        <v>684</v>
      </c>
      <c r="Q25" s="8" t="s">
        <v>722</v>
      </c>
      <c r="S25" s="21" t="s">
        <v>703</v>
      </c>
      <c r="T25" s="12">
        <v>5.01</v>
      </c>
      <c r="V25" s="13">
        <v>6593654</v>
      </c>
      <c r="W25" s="10">
        <v>8</v>
      </c>
      <c r="X25" s="14">
        <f t="shared" si="2"/>
        <v>4807.6661289293561</v>
      </c>
      <c r="Y25" s="12">
        <f t="shared" si="3"/>
        <v>4.8076661289293563</v>
      </c>
      <c r="Z25" s="40">
        <f t="shared" si="0"/>
        <v>19230.664515717424</v>
      </c>
      <c r="AA25" s="38">
        <f t="shared" si="1"/>
        <v>38.46132903143485</v>
      </c>
    </row>
    <row r="26" spans="1:27" ht="30" x14ac:dyDescent="0.25">
      <c r="A26" s="7" t="s">
        <v>172</v>
      </c>
      <c r="B26" t="s">
        <v>721</v>
      </c>
      <c r="C26">
        <v>24100001</v>
      </c>
      <c r="D26" t="s">
        <v>173</v>
      </c>
      <c r="E26" t="s">
        <v>174</v>
      </c>
      <c r="F26" t="s">
        <v>145</v>
      </c>
      <c r="G26" t="s">
        <v>175</v>
      </c>
      <c r="H26" s="4">
        <v>37.157209999999999</v>
      </c>
      <c r="I26" s="4">
        <v>-77.394592000000003</v>
      </c>
      <c r="J26" s="5">
        <v>708.74300000000005</v>
      </c>
      <c r="K26" s="26">
        <v>684.6</v>
      </c>
      <c r="L26" t="s">
        <v>15</v>
      </c>
      <c r="M26" t="s">
        <v>176</v>
      </c>
      <c r="N26" s="10" t="s">
        <v>177</v>
      </c>
      <c r="O26" s="11" t="s">
        <v>656</v>
      </c>
      <c r="P26" s="10" t="s">
        <v>684</v>
      </c>
      <c r="Q26" s="8" t="s">
        <v>723</v>
      </c>
      <c r="R26" s="8" t="s">
        <v>688</v>
      </c>
      <c r="S26" s="21" t="s">
        <v>703</v>
      </c>
      <c r="T26" s="12">
        <v>5.04</v>
      </c>
      <c r="V26" s="13">
        <v>5325660</v>
      </c>
      <c r="W26" s="10">
        <v>2</v>
      </c>
      <c r="X26" s="14">
        <f t="shared" si="2"/>
        <v>3860.013046314416</v>
      </c>
      <c r="Y26" s="12">
        <f t="shared" si="3"/>
        <v>3.8600130463144158</v>
      </c>
      <c r="Z26" s="40">
        <f t="shared" si="0"/>
        <v>15440.052185257664</v>
      </c>
      <c r="AA26" s="38">
        <f t="shared" si="1"/>
        <v>30.880104370515326</v>
      </c>
    </row>
    <row r="27" spans="1:27" ht="30" x14ac:dyDescent="0.25">
      <c r="A27" s="7" t="s">
        <v>453</v>
      </c>
      <c r="B27" t="s">
        <v>721</v>
      </c>
      <c r="C27">
        <v>28000005</v>
      </c>
      <c r="D27" t="s">
        <v>454</v>
      </c>
      <c r="E27" t="s">
        <v>455</v>
      </c>
      <c r="F27" t="s">
        <v>456</v>
      </c>
      <c r="G27" t="s">
        <v>457</v>
      </c>
      <c r="H27" s="4">
        <v>36.618282999999998</v>
      </c>
      <c r="I27" s="4">
        <v>-77.292899000000006</v>
      </c>
      <c r="J27" s="5">
        <v>105.69</v>
      </c>
      <c r="K27" s="26">
        <v>105.4</v>
      </c>
      <c r="L27" t="s">
        <v>15</v>
      </c>
      <c r="M27" t="s">
        <v>448</v>
      </c>
      <c r="N27" s="10" t="s">
        <v>63</v>
      </c>
      <c r="O27" s="11" t="s">
        <v>656</v>
      </c>
      <c r="P27" s="10" t="s">
        <v>684</v>
      </c>
      <c r="Q27" s="8" t="s">
        <v>723</v>
      </c>
      <c r="S27" s="21" t="s">
        <v>703</v>
      </c>
      <c r="T27" s="12">
        <v>4.9000000000000004</v>
      </c>
      <c r="V27" s="13">
        <v>5154870</v>
      </c>
      <c r="W27" s="10">
        <v>12</v>
      </c>
      <c r="X27" s="14">
        <f t="shared" si="2"/>
        <v>3842.9745596868884</v>
      </c>
      <c r="Y27" s="12">
        <f t="shared" si="3"/>
        <v>3.8429745596868883</v>
      </c>
      <c r="Z27" s="40">
        <f t="shared" si="0"/>
        <v>15371.898238747553</v>
      </c>
      <c r="AA27" s="38">
        <f t="shared" si="1"/>
        <v>30.743796477495106</v>
      </c>
    </row>
    <row r="28" spans="1:27" ht="30" x14ac:dyDescent="0.25">
      <c r="A28" s="7" t="s">
        <v>339</v>
      </c>
      <c r="B28" t="s">
        <v>721</v>
      </c>
      <c r="C28">
        <v>28000003</v>
      </c>
      <c r="D28" t="s">
        <v>340</v>
      </c>
      <c r="E28" t="s">
        <v>341</v>
      </c>
      <c r="F28" t="s">
        <v>342</v>
      </c>
      <c r="G28">
        <v>22170</v>
      </c>
      <c r="H28" s="4">
        <v>39.028914</v>
      </c>
      <c r="I28" s="4">
        <v>-77.392713999999998</v>
      </c>
      <c r="J28" s="5">
        <v>92.406999999999996</v>
      </c>
      <c r="K28" s="26">
        <v>93.17</v>
      </c>
      <c r="L28" t="s">
        <v>15</v>
      </c>
      <c r="M28" t="s">
        <v>343</v>
      </c>
      <c r="N28" s="10" t="s">
        <v>63</v>
      </c>
      <c r="O28" s="11" t="s">
        <v>656</v>
      </c>
      <c r="P28" s="10" t="s">
        <v>684</v>
      </c>
      <c r="Q28" s="8" t="s">
        <v>731</v>
      </c>
      <c r="S28" s="21" t="s">
        <v>703</v>
      </c>
      <c r="T28" s="12">
        <v>4.88</v>
      </c>
      <c r="V28" s="13">
        <v>4949245</v>
      </c>
      <c r="W28" s="10">
        <v>8</v>
      </c>
      <c r="X28" s="14">
        <f t="shared" si="2"/>
        <v>3704.8020061381844</v>
      </c>
      <c r="Y28" s="12">
        <f t="shared" si="3"/>
        <v>3.7048020061381846</v>
      </c>
      <c r="Z28" s="40">
        <f t="shared" si="0"/>
        <v>14819.208024552738</v>
      </c>
      <c r="AA28" s="38">
        <f t="shared" si="1"/>
        <v>29.638416049105476</v>
      </c>
    </row>
    <row r="29" spans="1:27" ht="30" x14ac:dyDescent="0.25">
      <c r="A29" s="7" t="s">
        <v>138</v>
      </c>
      <c r="B29" t="s">
        <v>721</v>
      </c>
      <c r="C29">
        <v>29000002</v>
      </c>
      <c r="D29" t="s">
        <v>139</v>
      </c>
      <c r="E29" t="s">
        <v>140</v>
      </c>
      <c r="F29" t="s">
        <v>141</v>
      </c>
      <c r="G29">
        <v>23113</v>
      </c>
      <c r="H29" s="4">
        <v>37.489182999999997</v>
      </c>
      <c r="I29" s="4">
        <v>-77.665085000000005</v>
      </c>
      <c r="J29" s="5">
        <v>116.959</v>
      </c>
      <c r="K29" s="26">
        <v>117.81</v>
      </c>
      <c r="L29" t="s">
        <v>15</v>
      </c>
      <c r="M29" t="s">
        <v>133</v>
      </c>
      <c r="N29" s="10" t="s">
        <v>134</v>
      </c>
      <c r="O29" s="11" t="s">
        <v>656</v>
      </c>
      <c r="P29" s="10" t="s">
        <v>684</v>
      </c>
      <c r="Q29" s="8" t="s">
        <v>728</v>
      </c>
      <c r="S29" s="21" t="s">
        <v>703</v>
      </c>
      <c r="T29" s="12">
        <v>5.0199999999999996</v>
      </c>
      <c r="V29" s="13">
        <v>4066275</v>
      </c>
      <c r="W29" s="10">
        <v>4</v>
      </c>
      <c r="X29" s="14">
        <f t="shared" si="2"/>
        <v>2958.9586858047264</v>
      </c>
      <c r="Y29" s="12">
        <f t="shared" si="3"/>
        <v>2.9589586858047263</v>
      </c>
      <c r="Z29" s="40">
        <f t="shared" si="0"/>
        <v>11835.834743218906</v>
      </c>
      <c r="AA29" s="38">
        <f t="shared" si="1"/>
        <v>23.671669486437811</v>
      </c>
    </row>
    <row r="30" spans="1:27" ht="30" x14ac:dyDescent="0.25">
      <c r="A30" s="7" t="s">
        <v>124</v>
      </c>
      <c r="B30" t="s">
        <v>721</v>
      </c>
      <c r="C30">
        <v>29500003</v>
      </c>
      <c r="D30" t="s">
        <v>125</v>
      </c>
      <c r="E30" t="s">
        <v>126</v>
      </c>
      <c r="F30" t="s">
        <v>121</v>
      </c>
      <c r="G30" t="s">
        <v>127</v>
      </c>
      <c r="H30" s="4">
        <v>36.725574000000002</v>
      </c>
      <c r="I30" s="4">
        <v>-76.293948</v>
      </c>
      <c r="J30" s="5">
        <v>90.205200000000005</v>
      </c>
      <c r="K30" s="26">
        <v>89.55</v>
      </c>
      <c r="L30" t="s">
        <v>15</v>
      </c>
      <c r="M30" t="s">
        <v>122</v>
      </c>
      <c r="N30" s="10" t="s">
        <v>123</v>
      </c>
      <c r="O30" s="11" t="s">
        <v>656</v>
      </c>
      <c r="P30" s="10" t="s">
        <v>684</v>
      </c>
      <c r="Q30" s="8" t="s">
        <v>732</v>
      </c>
      <c r="S30" s="21" t="s">
        <v>703</v>
      </c>
      <c r="T30" s="12">
        <v>5.01</v>
      </c>
      <c r="V30" s="13">
        <v>4052480</v>
      </c>
      <c r="W30" s="10">
        <v>6</v>
      </c>
      <c r="X30" s="14">
        <f t="shared" si="2"/>
        <v>2954.8063689971655</v>
      </c>
      <c r="Y30" s="12">
        <f t="shared" si="3"/>
        <v>2.9548063689971653</v>
      </c>
      <c r="Z30" s="40">
        <f t="shared" si="0"/>
        <v>11819.225475988662</v>
      </c>
      <c r="AA30" s="38">
        <f t="shared" si="1"/>
        <v>23.638450951977322</v>
      </c>
    </row>
    <row r="31" spans="1:27" ht="30" x14ac:dyDescent="0.25">
      <c r="A31" s="7" t="s">
        <v>307</v>
      </c>
      <c r="B31" t="s">
        <v>721</v>
      </c>
      <c r="C31">
        <v>28300001</v>
      </c>
      <c r="D31" t="s">
        <v>308</v>
      </c>
      <c r="E31" t="s">
        <v>309</v>
      </c>
      <c r="F31" t="s">
        <v>310</v>
      </c>
      <c r="G31" t="s">
        <v>311</v>
      </c>
      <c r="H31" s="4">
        <v>37.636991999999999</v>
      </c>
      <c r="I31" s="4">
        <v>-77.473800999999995</v>
      </c>
      <c r="J31" s="5">
        <v>113.527</v>
      </c>
      <c r="K31" s="26">
        <v>108.72</v>
      </c>
      <c r="L31" t="s">
        <v>15</v>
      </c>
      <c r="M31" t="s">
        <v>312</v>
      </c>
      <c r="N31" s="10" t="s">
        <v>282</v>
      </c>
      <c r="O31" s="11" t="s">
        <v>656</v>
      </c>
      <c r="P31" s="10" t="s">
        <v>684</v>
      </c>
      <c r="Q31" s="8" t="s">
        <v>727</v>
      </c>
      <c r="S31" s="21" t="s">
        <v>703</v>
      </c>
      <c r="T31" s="12">
        <v>4.99</v>
      </c>
      <c r="V31" s="13">
        <v>3895229</v>
      </c>
      <c r="W31" s="10">
        <v>4</v>
      </c>
      <c r="X31" s="14">
        <f t="shared" si="2"/>
        <v>2851.5324713353643</v>
      </c>
      <c r="Y31" s="12">
        <f t="shared" si="3"/>
        <v>2.8515324713353642</v>
      </c>
      <c r="Z31" s="40">
        <f t="shared" si="0"/>
        <v>11406.129885341457</v>
      </c>
      <c r="AA31" s="38">
        <f t="shared" si="1"/>
        <v>22.812259770682914</v>
      </c>
    </row>
    <row r="32" spans="1:27" x14ac:dyDescent="0.25">
      <c r="A32" s="7" t="s">
        <v>205</v>
      </c>
      <c r="B32" t="s">
        <v>687</v>
      </c>
      <c r="C32">
        <v>28000006</v>
      </c>
      <c r="D32" t="s">
        <v>206</v>
      </c>
      <c r="E32" t="s">
        <v>207</v>
      </c>
      <c r="F32" t="s">
        <v>208</v>
      </c>
      <c r="G32">
        <v>22150</v>
      </c>
      <c r="H32" s="4">
        <v>38.763551</v>
      </c>
      <c r="I32" s="4">
        <v>-77.176036999999994</v>
      </c>
      <c r="J32" s="5">
        <v>5.9</v>
      </c>
      <c r="K32" s="26"/>
      <c r="L32" t="s">
        <v>15</v>
      </c>
      <c r="M32" t="s">
        <v>192</v>
      </c>
      <c r="N32" s="10" t="s">
        <v>63</v>
      </c>
      <c r="O32" s="11" t="s">
        <v>656</v>
      </c>
      <c r="P32" s="10" t="s">
        <v>684</v>
      </c>
      <c r="Q32" s="8" t="s">
        <v>685</v>
      </c>
      <c r="S32" s="21" t="s">
        <v>703</v>
      </c>
      <c r="T32" s="12">
        <v>4.9000000000000004</v>
      </c>
      <c r="V32" s="13">
        <v>3349800</v>
      </c>
      <c r="W32" s="10">
        <v>1</v>
      </c>
      <c r="X32" s="14">
        <f t="shared" si="2"/>
        <v>2497.288230360637</v>
      </c>
      <c r="Y32" s="12">
        <f t="shared" si="3"/>
        <v>2.497288230360637</v>
      </c>
      <c r="Z32" s="40">
        <f t="shared" si="0"/>
        <v>9989.1529214425482</v>
      </c>
      <c r="AA32" s="38">
        <f t="shared" si="1"/>
        <v>19.978305842885096</v>
      </c>
    </row>
    <row r="33" spans="1:27" x14ac:dyDescent="0.25">
      <c r="A33" s="7" t="s">
        <v>475</v>
      </c>
      <c r="B33" t="s">
        <v>687</v>
      </c>
      <c r="C33">
        <v>28300002</v>
      </c>
      <c r="D33" t="s">
        <v>476</v>
      </c>
      <c r="E33" t="s">
        <v>477</v>
      </c>
      <c r="F33" t="s">
        <v>310</v>
      </c>
      <c r="G33">
        <v>23219</v>
      </c>
      <c r="H33" s="4">
        <v>37.545650000000002</v>
      </c>
      <c r="I33" s="4">
        <v>-77.431227000000007</v>
      </c>
      <c r="J33" s="5">
        <v>2.58</v>
      </c>
      <c r="K33" s="26"/>
      <c r="L33" t="s">
        <v>15</v>
      </c>
      <c r="M33" t="s">
        <v>478</v>
      </c>
      <c r="N33" s="10" t="s">
        <v>282</v>
      </c>
      <c r="O33" s="11" t="s">
        <v>656</v>
      </c>
      <c r="P33" s="10" t="s">
        <v>684</v>
      </c>
      <c r="Q33" s="8" t="s">
        <v>685</v>
      </c>
      <c r="S33" s="21" t="s">
        <v>703</v>
      </c>
      <c r="T33" s="12">
        <v>4.97</v>
      </c>
      <c r="V33" s="13">
        <v>2830200</v>
      </c>
      <c r="W33" s="10">
        <v>1</v>
      </c>
      <c r="X33" s="14">
        <f t="shared" si="2"/>
        <v>2080.2072710234011</v>
      </c>
      <c r="Y33" s="12">
        <f t="shared" si="3"/>
        <v>2.0802072710234012</v>
      </c>
      <c r="Z33" s="40">
        <f t="shared" si="0"/>
        <v>8320.8290840936043</v>
      </c>
      <c r="AA33" s="38">
        <f t="shared" si="1"/>
        <v>16.64165816818721</v>
      </c>
    </row>
    <row r="34" spans="1:27" ht="30" x14ac:dyDescent="0.25">
      <c r="A34" s="7" t="s">
        <v>57</v>
      </c>
      <c r="B34" t="s">
        <v>721</v>
      </c>
      <c r="C34">
        <v>28000001</v>
      </c>
      <c r="D34" t="s">
        <v>58</v>
      </c>
      <c r="E34" t="s">
        <v>59</v>
      </c>
      <c r="F34" t="s">
        <v>60</v>
      </c>
      <c r="G34" t="s">
        <v>61</v>
      </c>
      <c r="H34" s="4">
        <v>38.840170000000001</v>
      </c>
      <c r="I34" s="4">
        <v>-77.114705999999998</v>
      </c>
      <c r="J34" s="5">
        <v>51.58</v>
      </c>
      <c r="K34" s="26">
        <v>53.74</v>
      </c>
      <c r="L34" t="s">
        <v>15</v>
      </c>
      <c r="M34" t="s">
        <v>62</v>
      </c>
      <c r="N34" s="10" t="s">
        <v>63</v>
      </c>
      <c r="O34" s="11" t="s">
        <v>656</v>
      </c>
      <c r="P34" s="10" t="s">
        <v>684</v>
      </c>
      <c r="Q34" s="8" t="s">
        <v>727</v>
      </c>
      <c r="S34" s="21" t="s">
        <v>703</v>
      </c>
      <c r="T34" s="12">
        <v>4.8899999999999997</v>
      </c>
      <c r="V34" s="13">
        <v>2630938</v>
      </c>
      <c r="W34" s="10">
        <v>5</v>
      </c>
      <c r="X34" s="14">
        <f t="shared" si="2"/>
        <v>1965.384952983911</v>
      </c>
      <c r="Y34" s="12">
        <f t="shared" si="3"/>
        <v>1.9653849529839111</v>
      </c>
      <c r="Z34" s="40">
        <f t="shared" si="0"/>
        <v>7861.539811935645</v>
      </c>
      <c r="AA34" s="38">
        <f t="shared" si="1"/>
        <v>15.723079623871289</v>
      </c>
    </row>
    <row r="35" spans="1:27" ht="30" x14ac:dyDescent="0.25">
      <c r="A35" s="7" t="s">
        <v>40</v>
      </c>
      <c r="B35" t="s">
        <v>721</v>
      </c>
      <c r="C35">
        <v>28200001</v>
      </c>
      <c r="D35" t="s">
        <v>41</v>
      </c>
      <c r="E35" t="s">
        <v>42</v>
      </c>
      <c r="F35" t="s">
        <v>38</v>
      </c>
      <c r="G35">
        <v>22902</v>
      </c>
      <c r="H35" s="4">
        <v>38.006574999999998</v>
      </c>
      <c r="I35" s="4">
        <v>-78.484176000000005</v>
      </c>
      <c r="J35" s="5">
        <v>120.161</v>
      </c>
      <c r="K35" s="26">
        <v>113.46</v>
      </c>
      <c r="L35" t="s">
        <v>15</v>
      </c>
      <c r="M35" t="s">
        <v>27</v>
      </c>
      <c r="N35" s="10" t="s">
        <v>43</v>
      </c>
      <c r="O35" s="11" t="s">
        <v>656</v>
      </c>
      <c r="P35" s="10" t="s">
        <v>684</v>
      </c>
      <c r="Q35" s="8" t="s">
        <v>733</v>
      </c>
      <c r="S35" s="21" t="s">
        <v>703</v>
      </c>
      <c r="T35" s="12">
        <v>4.96</v>
      </c>
      <c r="V35" s="13">
        <v>2500004</v>
      </c>
      <c r="W35" s="10">
        <v>6</v>
      </c>
      <c r="X35" s="14">
        <f t="shared" si="2"/>
        <v>1841.2166740315215</v>
      </c>
      <c r="Y35" s="12">
        <f t="shared" si="3"/>
        <v>1.8412166740315214</v>
      </c>
      <c r="Z35" s="40">
        <f t="shared" si="0"/>
        <v>7364.866696126086</v>
      </c>
      <c r="AA35" s="38">
        <f t="shared" si="1"/>
        <v>14.729733392252172</v>
      </c>
    </row>
    <row r="36" spans="1:27" x14ac:dyDescent="0.25">
      <c r="A36" s="7" t="s">
        <v>404</v>
      </c>
      <c r="B36" t="s">
        <v>687</v>
      </c>
      <c r="D36" t="s">
        <v>405</v>
      </c>
      <c r="E36" t="s">
        <v>406</v>
      </c>
      <c r="F36" t="s">
        <v>395</v>
      </c>
      <c r="G36">
        <v>23510</v>
      </c>
      <c r="H36" s="4">
        <v>36.849874</v>
      </c>
      <c r="I36" s="4">
        <v>-76.290267</v>
      </c>
      <c r="J36" s="5">
        <v>1.224</v>
      </c>
      <c r="K36" s="26"/>
      <c r="L36" t="s">
        <v>15</v>
      </c>
      <c r="M36" t="s">
        <v>397</v>
      </c>
      <c r="N36" s="10" t="s">
        <v>123</v>
      </c>
      <c r="O36" s="11" t="s">
        <v>656</v>
      </c>
      <c r="P36" s="10" t="s">
        <v>684</v>
      </c>
      <c r="Q36" s="8" t="s">
        <v>685</v>
      </c>
      <c r="S36" s="21" t="s">
        <v>703</v>
      </c>
      <c r="T36" s="12">
        <v>5</v>
      </c>
      <c r="V36" s="13">
        <v>2402700</v>
      </c>
      <c r="W36" s="10">
        <v>1</v>
      </c>
      <c r="X36" s="14">
        <f t="shared" si="2"/>
        <v>1755.3972602739725</v>
      </c>
      <c r="Y36" s="12">
        <f t="shared" si="3"/>
        <v>1.7553972602739725</v>
      </c>
      <c r="Z36" s="40">
        <f t="shared" si="0"/>
        <v>7021.58904109589</v>
      </c>
      <c r="AA36" s="38">
        <f t="shared" si="1"/>
        <v>14.04317808219178</v>
      </c>
    </row>
    <row r="37" spans="1:27" ht="30" x14ac:dyDescent="0.25">
      <c r="A37" s="7" t="s">
        <v>325</v>
      </c>
      <c r="B37" t="s">
        <v>721</v>
      </c>
      <c r="C37">
        <v>29300002</v>
      </c>
      <c r="D37" t="s">
        <v>326</v>
      </c>
      <c r="E37" t="s">
        <v>673</v>
      </c>
      <c r="F37" t="s">
        <v>617</v>
      </c>
      <c r="G37">
        <v>23188</v>
      </c>
      <c r="H37" s="4">
        <v>37.336533000000003</v>
      </c>
      <c r="I37" s="4">
        <v>-76.756535</v>
      </c>
      <c r="J37" s="5">
        <v>67.244</v>
      </c>
      <c r="K37" s="26">
        <v>47.26</v>
      </c>
      <c r="L37" t="s">
        <v>15</v>
      </c>
      <c r="M37" t="s">
        <v>329</v>
      </c>
      <c r="N37" s="10" t="s">
        <v>289</v>
      </c>
      <c r="O37" s="11" t="s">
        <v>656</v>
      </c>
      <c r="P37" s="10" t="s">
        <v>684</v>
      </c>
      <c r="Q37" s="8" t="s">
        <v>732</v>
      </c>
      <c r="S37" s="21" t="s">
        <v>703</v>
      </c>
      <c r="T37" s="12">
        <v>5.0199999999999996</v>
      </c>
      <c r="V37" s="13">
        <v>1967400</v>
      </c>
      <c r="W37" s="10">
        <v>1</v>
      </c>
      <c r="X37" s="14">
        <f t="shared" si="2"/>
        <v>1431.6432898542816</v>
      </c>
      <c r="Y37" s="12">
        <f t="shared" si="3"/>
        <v>1.4316432898542817</v>
      </c>
      <c r="Z37" s="40">
        <f t="shared" si="0"/>
        <v>5726.5731594171266</v>
      </c>
      <c r="AA37" s="38">
        <f t="shared" si="1"/>
        <v>11.453146318834253</v>
      </c>
    </row>
    <row r="38" spans="1:27" ht="30" x14ac:dyDescent="0.25">
      <c r="A38" s="7" t="s">
        <v>89</v>
      </c>
      <c r="B38" t="s">
        <v>721</v>
      </c>
      <c r="C38">
        <v>27600001</v>
      </c>
      <c r="D38" t="s">
        <v>90</v>
      </c>
      <c r="E38" t="s">
        <v>91</v>
      </c>
      <c r="F38" t="s">
        <v>92</v>
      </c>
      <c r="G38" t="s">
        <v>93</v>
      </c>
      <c r="H38" s="4">
        <v>36.838970000000003</v>
      </c>
      <c r="I38" s="4">
        <v>-77.916509000000005</v>
      </c>
      <c r="J38" s="5">
        <v>109.83</v>
      </c>
      <c r="K38" s="26">
        <v>109.42</v>
      </c>
      <c r="L38" t="s">
        <v>15</v>
      </c>
      <c r="M38" t="s">
        <v>94</v>
      </c>
      <c r="N38" s="10" t="s">
        <v>95</v>
      </c>
      <c r="O38" s="11" t="s">
        <v>656</v>
      </c>
      <c r="P38" s="10" t="s">
        <v>684</v>
      </c>
      <c r="Q38" s="8" t="s">
        <v>728</v>
      </c>
      <c r="S38" s="21" t="s">
        <v>703</v>
      </c>
      <c r="T38" s="12">
        <v>5.08</v>
      </c>
      <c r="V38" s="13">
        <v>1776797</v>
      </c>
      <c r="W38" s="10">
        <v>7</v>
      </c>
      <c r="X38" s="14">
        <f t="shared" si="2"/>
        <v>1277.6737496853989</v>
      </c>
      <c r="Y38" s="12">
        <f t="shared" si="3"/>
        <v>1.2776737496853989</v>
      </c>
      <c r="Z38" s="40">
        <f t="shared" si="0"/>
        <v>5110.6949987415956</v>
      </c>
      <c r="AA38" s="38">
        <f t="shared" si="1"/>
        <v>10.221389997483191</v>
      </c>
    </row>
    <row r="39" spans="1:27" ht="90" x14ac:dyDescent="0.25">
      <c r="A39" s="7" t="s">
        <v>442</v>
      </c>
      <c r="B39" t="s">
        <v>721</v>
      </c>
      <c r="C39">
        <v>21400001</v>
      </c>
      <c r="D39" t="s">
        <v>443</v>
      </c>
      <c r="E39" t="s">
        <v>665</v>
      </c>
      <c r="F39" t="s">
        <v>436</v>
      </c>
      <c r="G39">
        <v>23909</v>
      </c>
      <c r="H39" s="4">
        <v>37.300969000000002</v>
      </c>
      <c r="I39" s="4">
        <v>-78.396153999999996</v>
      </c>
      <c r="J39" s="5">
        <v>95.489000000000004</v>
      </c>
      <c r="K39" s="26">
        <v>66.819999999999993</v>
      </c>
      <c r="L39" t="s">
        <v>15</v>
      </c>
      <c r="M39" t="s">
        <v>437</v>
      </c>
      <c r="N39" s="10" t="s">
        <v>438</v>
      </c>
      <c r="O39" s="11" t="s">
        <v>656</v>
      </c>
      <c r="P39" s="10" t="s">
        <v>684</v>
      </c>
      <c r="Q39" s="8" t="s">
        <v>722</v>
      </c>
      <c r="R39" s="9" t="s">
        <v>716</v>
      </c>
      <c r="S39" s="22" t="s">
        <v>703</v>
      </c>
      <c r="T39" s="12">
        <v>5.03</v>
      </c>
      <c r="V39" s="13">
        <v>1684144</v>
      </c>
      <c r="W39" s="10">
        <v>6</v>
      </c>
      <c r="X39" s="14">
        <f t="shared" si="2"/>
        <v>1223.0863222491532</v>
      </c>
      <c r="Y39" s="12">
        <f t="shared" si="3"/>
        <v>1.2230863222491533</v>
      </c>
      <c r="Z39" s="40">
        <f>(X39*1000)/250</f>
        <v>4892.3452889966129</v>
      </c>
      <c r="AA39" s="38">
        <f t="shared" si="1"/>
        <v>9.7846905779932261</v>
      </c>
    </row>
    <row r="40" spans="1:27" ht="30" x14ac:dyDescent="0.25">
      <c r="A40" s="7" t="s">
        <v>261</v>
      </c>
      <c r="B40" t="s">
        <v>721</v>
      </c>
      <c r="C40">
        <v>27800002</v>
      </c>
      <c r="D40" t="s">
        <v>262</v>
      </c>
      <c r="E40" t="s">
        <v>668</v>
      </c>
      <c r="F40" t="s">
        <v>669</v>
      </c>
      <c r="G40">
        <v>23149</v>
      </c>
      <c r="H40" s="4">
        <v>37.564385000000001</v>
      </c>
      <c r="I40" s="4">
        <v>-76.624390000000005</v>
      </c>
      <c r="J40" s="5">
        <v>100</v>
      </c>
      <c r="K40" s="26">
        <v>112.28</v>
      </c>
      <c r="L40" t="s">
        <v>15</v>
      </c>
      <c r="M40" t="s">
        <v>265</v>
      </c>
      <c r="N40" s="10" t="s">
        <v>266</v>
      </c>
      <c r="O40" s="11" t="s">
        <v>656</v>
      </c>
      <c r="P40" s="10" t="s">
        <v>684</v>
      </c>
      <c r="Q40" s="8" t="s">
        <v>732</v>
      </c>
      <c r="S40" s="21" t="s">
        <v>703</v>
      </c>
      <c r="T40" s="12">
        <v>5</v>
      </c>
      <c r="V40" s="13">
        <v>1539588</v>
      </c>
      <c r="W40" s="10">
        <v>4</v>
      </c>
      <c r="X40" s="14">
        <f t="shared" si="2"/>
        <v>1124.8131506849315</v>
      </c>
      <c r="Y40" s="12">
        <f t="shared" si="3"/>
        <v>1.1248131506849315</v>
      </c>
      <c r="Z40" s="40">
        <f t="shared" si="0"/>
        <v>4499.2526027397262</v>
      </c>
      <c r="AA40" s="38">
        <f t="shared" si="1"/>
        <v>8.9985052054794519</v>
      </c>
    </row>
    <row r="41" spans="1:27" ht="30" x14ac:dyDescent="0.25">
      <c r="A41" s="7" t="s">
        <v>568</v>
      </c>
      <c r="B41" t="s">
        <v>721</v>
      </c>
      <c r="C41">
        <v>29500001</v>
      </c>
      <c r="D41" t="s">
        <v>569</v>
      </c>
      <c r="E41" t="s">
        <v>675</v>
      </c>
      <c r="F41" t="s">
        <v>571</v>
      </c>
      <c r="G41">
        <v>23435</v>
      </c>
      <c r="H41" s="4">
        <v>36.903702000000003</v>
      </c>
      <c r="I41" s="4">
        <v>-76.434802000000005</v>
      </c>
      <c r="J41" s="5">
        <v>85.298100000000005</v>
      </c>
      <c r="K41" s="26">
        <v>318.23</v>
      </c>
      <c r="L41" t="s">
        <v>15</v>
      </c>
      <c r="M41" t="s">
        <v>564</v>
      </c>
      <c r="N41" s="10" t="s">
        <v>123</v>
      </c>
      <c r="O41" s="11" t="s">
        <v>656</v>
      </c>
      <c r="P41" s="10" t="s">
        <v>684</v>
      </c>
      <c r="Q41" s="8" t="s">
        <v>732</v>
      </c>
      <c r="S41" s="21" t="s">
        <v>703</v>
      </c>
      <c r="T41" s="12">
        <v>5.05</v>
      </c>
      <c r="V41" s="13">
        <v>1506694</v>
      </c>
      <c r="W41" s="10">
        <v>12</v>
      </c>
      <c r="X41" s="14">
        <f t="shared" si="2"/>
        <v>1089.8821827388219</v>
      </c>
      <c r="Y41" s="12">
        <f t="shared" si="3"/>
        <v>1.0898821827388219</v>
      </c>
      <c r="Z41" s="40">
        <f t="shared" si="0"/>
        <v>4359.5287309552878</v>
      </c>
      <c r="AA41" s="38">
        <f t="shared" si="1"/>
        <v>8.719057461910575</v>
      </c>
    </row>
    <row r="42" spans="1:27" ht="30" x14ac:dyDescent="0.25">
      <c r="A42" s="7" t="s">
        <v>107</v>
      </c>
      <c r="B42" t="s">
        <v>721</v>
      </c>
      <c r="C42">
        <v>27600002</v>
      </c>
      <c r="D42" t="s">
        <v>108</v>
      </c>
      <c r="E42" t="s">
        <v>109</v>
      </c>
      <c r="F42" t="s">
        <v>110</v>
      </c>
      <c r="G42" t="s">
        <v>111</v>
      </c>
      <c r="H42" s="4">
        <v>37.035077999999999</v>
      </c>
      <c r="I42" s="4">
        <v>-78.456823999999997</v>
      </c>
      <c r="J42" s="5">
        <v>100.9</v>
      </c>
      <c r="K42" s="26">
        <v>61.75</v>
      </c>
      <c r="L42" t="s">
        <v>15</v>
      </c>
      <c r="M42" t="s">
        <v>112</v>
      </c>
      <c r="N42" s="10" t="s">
        <v>95</v>
      </c>
      <c r="O42" s="11" t="s">
        <v>656</v>
      </c>
      <c r="P42" s="10" t="s">
        <v>684</v>
      </c>
      <c r="Q42" s="8" t="s">
        <v>731</v>
      </c>
      <c r="S42" s="22" t="s">
        <v>703</v>
      </c>
      <c r="T42" s="12">
        <v>5.0599999999999996</v>
      </c>
      <c r="V42" s="13">
        <v>1205148</v>
      </c>
      <c r="W42" s="10">
        <v>4</v>
      </c>
      <c r="X42" s="14">
        <f t="shared" si="2"/>
        <v>870.03302831772169</v>
      </c>
      <c r="Y42" s="12">
        <f t="shared" si="3"/>
        <v>0.87003302831772167</v>
      </c>
      <c r="Z42" s="40">
        <f t="shared" si="0"/>
        <v>3480.1321132708867</v>
      </c>
      <c r="AA42" s="38">
        <f t="shared" si="1"/>
        <v>6.9602642265417733</v>
      </c>
    </row>
    <row r="43" spans="1:27" ht="30" x14ac:dyDescent="0.25">
      <c r="A43" s="7" t="s">
        <v>498</v>
      </c>
      <c r="B43" t="s">
        <v>721</v>
      </c>
      <c r="C43">
        <v>27800001</v>
      </c>
      <c r="D43" t="s">
        <v>499</v>
      </c>
      <c r="E43" t="s">
        <v>670</v>
      </c>
      <c r="F43" t="s">
        <v>501</v>
      </c>
      <c r="G43">
        <v>22572</v>
      </c>
      <c r="H43" s="4">
        <v>37.95731</v>
      </c>
      <c r="I43" s="4">
        <v>-76.762241000000003</v>
      </c>
      <c r="J43" s="5">
        <v>117.31</v>
      </c>
      <c r="K43" s="26">
        <v>118.77</v>
      </c>
      <c r="L43" t="s">
        <v>15</v>
      </c>
      <c r="M43" t="s">
        <v>497</v>
      </c>
      <c r="N43" s="10" t="s">
        <v>266</v>
      </c>
      <c r="O43" s="11" t="s">
        <v>656</v>
      </c>
      <c r="P43" s="10" t="s">
        <v>684</v>
      </c>
      <c r="Q43" s="8" t="s">
        <v>732</v>
      </c>
      <c r="S43" s="21" t="s">
        <v>703</v>
      </c>
      <c r="T43" s="12">
        <v>4.9400000000000004</v>
      </c>
      <c r="V43" s="13">
        <v>1159864</v>
      </c>
      <c r="W43" s="10">
        <v>6</v>
      </c>
      <c r="X43" s="14">
        <f t="shared" si="2"/>
        <v>857.68140055090305</v>
      </c>
      <c r="Y43" s="12">
        <f t="shared" si="3"/>
        <v>0.85768140055090303</v>
      </c>
      <c r="Z43" s="40">
        <f t="shared" si="0"/>
        <v>3430.7256022036122</v>
      </c>
      <c r="AA43" s="38">
        <f t="shared" si="1"/>
        <v>6.8614512044072242</v>
      </c>
    </row>
    <row r="44" spans="1:27" ht="30" x14ac:dyDescent="0.25">
      <c r="A44" s="7" t="s">
        <v>118</v>
      </c>
      <c r="B44" t="s">
        <v>687</v>
      </c>
      <c r="C44">
        <v>29500004</v>
      </c>
      <c r="D44" t="s">
        <v>119</v>
      </c>
      <c r="E44" t="s">
        <v>674</v>
      </c>
      <c r="F44" t="s">
        <v>121</v>
      </c>
      <c r="G44">
        <v>23320</v>
      </c>
      <c r="H44" s="4">
        <v>36.734828999999998</v>
      </c>
      <c r="I44" s="4">
        <v>-76.217443000000003</v>
      </c>
      <c r="J44" s="5">
        <v>6.4379999999999997</v>
      </c>
      <c r="K44" s="26"/>
      <c r="L44" t="s">
        <v>15</v>
      </c>
      <c r="M44" t="s">
        <v>122</v>
      </c>
      <c r="N44" s="10" t="s">
        <v>123</v>
      </c>
      <c r="O44" s="11" t="s">
        <v>656</v>
      </c>
      <c r="P44" s="10" t="s">
        <v>684</v>
      </c>
      <c r="Q44" s="8" t="s">
        <v>686</v>
      </c>
      <c r="S44" s="21" t="s">
        <v>703</v>
      </c>
      <c r="T44" s="12">
        <v>5.01</v>
      </c>
      <c r="V44" s="13">
        <v>965100</v>
      </c>
      <c r="W44" s="10">
        <v>1</v>
      </c>
      <c r="X44" s="14">
        <f t="shared" si="2"/>
        <v>703.68851338419063</v>
      </c>
      <c r="Y44" s="12">
        <f t="shared" si="3"/>
        <v>0.70368851338419058</v>
      </c>
      <c r="Z44" s="40">
        <f t="shared" si="0"/>
        <v>2814.7540535367625</v>
      </c>
      <c r="AA44" s="38">
        <f t="shared" si="1"/>
        <v>5.6295081070735247</v>
      </c>
    </row>
    <row r="45" spans="1:27" ht="30" x14ac:dyDescent="0.25">
      <c r="A45" s="7" t="s">
        <v>572</v>
      </c>
      <c r="B45" t="s">
        <v>721</v>
      </c>
      <c r="C45">
        <v>27700002</v>
      </c>
      <c r="D45" t="s">
        <v>573</v>
      </c>
      <c r="E45" t="s">
        <v>574</v>
      </c>
      <c r="F45" t="s">
        <v>575</v>
      </c>
      <c r="G45" t="s">
        <v>576</v>
      </c>
      <c r="H45" s="4">
        <v>36.725524</v>
      </c>
      <c r="I45" s="4">
        <v>-76.654750000000007</v>
      </c>
      <c r="J45" s="5">
        <v>23.56</v>
      </c>
      <c r="K45" s="26">
        <v>41.25</v>
      </c>
      <c r="L45" t="s">
        <v>15</v>
      </c>
      <c r="M45" t="s">
        <v>564</v>
      </c>
      <c r="N45" s="10" t="s">
        <v>226</v>
      </c>
      <c r="O45" s="11" t="s">
        <v>656</v>
      </c>
      <c r="P45" s="10" t="s">
        <v>684</v>
      </c>
      <c r="Q45" s="8" t="s">
        <v>732</v>
      </c>
      <c r="R45" s="8" t="s">
        <v>734</v>
      </c>
      <c r="S45" s="21" t="s">
        <v>703</v>
      </c>
      <c r="T45" s="12">
        <v>5.04</v>
      </c>
      <c r="V45" s="13">
        <v>680832</v>
      </c>
      <c r="W45" s="10">
        <v>1</v>
      </c>
      <c r="X45" s="14">
        <f t="shared" si="2"/>
        <v>493.46379647749512</v>
      </c>
      <c r="Y45" s="12">
        <f t="shared" si="3"/>
        <v>0.49346379647749511</v>
      </c>
      <c r="Z45" s="40">
        <f t="shared" si="0"/>
        <v>1973.8551859099805</v>
      </c>
      <c r="AA45" s="38">
        <f t="shared" si="1"/>
        <v>3.9477103718199609</v>
      </c>
    </row>
    <row r="46" spans="1:27" ht="45" x14ac:dyDescent="0.25">
      <c r="A46" s="7" t="s">
        <v>545</v>
      </c>
      <c r="B46" t="s">
        <v>721</v>
      </c>
      <c r="C46">
        <v>21100003</v>
      </c>
      <c r="D46" t="s">
        <v>546</v>
      </c>
      <c r="E46" t="s">
        <v>677</v>
      </c>
      <c r="F46" t="s">
        <v>548</v>
      </c>
      <c r="G46">
        <v>22844</v>
      </c>
      <c r="H46" s="4">
        <v>38.661903000000002</v>
      </c>
      <c r="I46" s="4">
        <v>-78.670233999999994</v>
      </c>
      <c r="J46" s="5">
        <v>184.006</v>
      </c>
      <c r="K46" s="26">
        <v>219.64</v>
      </c>
      <c r="L46" t="s">
        <v>15</v>
      </c>
      <c r="M46" t="s">
        <v>549</v>
      </c>
      <c r="N46" s="10" t="s">
        <v>520</v>
      </c>
      <c r="O46" s="10" t="s">
        <v>657</v>
      </c>
      <c r="P46" s="10" t="s">
        <v>684</v>
      </c>
      <c r="Q46" s="8" t="s">
        <v>735</v>
      </c>
      <c r="R46" s="8" t="s">
        <v>715</v>
      </c>
      <c r="S46" s="21" t="s">
        <v>703</v>
      </c>
      <c r="T46" s="12">
        <v>4.84</v>
      </c>
      <c r="V46" s="13">
        <v>314000</v>
      </c>
      <c r="W46" s="10">
        <v>2</v>
      </c>
      <c r="X46" s="14">
        <f t="shared" si="2"/>
        <v>236.9900750971735</v>
      </c>
      <c r="Y46" s="12">
        <f t="shared" si="3"/>
        <v>0.23699007509717351</v>
      </c>
      <c r="Z46" s="40">
        <f t="shared" si="0"/>
        <v>947.96030038869401</v>
      </c>
      <c r="AA46" s="38">
        <f t="shared" si="1"/>
        <v>1.8959206007773881</v>
      </c>
    </row>
    <row r="47" spans="1:27" s="16" customFormat="1" x14ac:dyDescent="0.25">
      <c r="A47" s="7" t="s">
        <v>439</v>
      </c>
      <c r="B47" t="s">
        <v>721</v>
      </c>
      <c r="C47">
        <v>21400002</v>
      </c>
      <c r="D47" t="s">
        <v>440</v>
      </c>
      <c r="E47" t="s">
        <v>693</v>
      </c>
      <c r="F47" t="s">
        <v>436</v>
      </c>
      <c r="G47">
        <v>23901</v>
      </c>
      <c r="H47" s="4">
        <v>37.300969000000002</v>
      </c>
      <c r="I47" s="4">
        <v>-78.396153999999996</v>
      </c>
      <c r="J47" s="5">
        <v>107.1309</v>
      </c>
      <c r="K47" s="26">
        <v>102.84</v>
      </c>
      <c r="L47" t="s">
        <v>15</v>
      </c>
      <c r="M47" t="s">
        <v>437</v>
      </c>
      <c r="N47" s="10" t="s">
        <v>438</v>
      </c>
      <c r="O47" s="11" t="s">
        <v>656</v>
      </c>
      <c r="P47" s="10" t="s">
        <v>684</v>
      </c>
      <c r="Q47" s="8" t="s">
        <v>722</v>
      </c>
      <c r="R47" s="8" t="s">
        <v>717</v>
      </c>
      <c r="S47" s="21" t="s">
        <v>703</v>
      </c>
      <c r="T47" s="12">
        <v>5.03</v>
      </c>
      <c r="U47" s="10"/>
      <c r="V47" s="13">
        <v>208642</v>
      </c>
      <c r="W47" s="10">
        <v>10</v>
      </c>
      <c r="X47" s="14">
        <f t="shared" si="2"/>
        <v>151.52337118839475</v>
      </c>
      <c r="Y47" s="12">
        <f t="shared" si="3"/>
        <v>0.15152337118839473</v>
      </c>
      <c r="Z47" s="40">
        <f t="shared" si="0"/>
        <v>606.09348475357899</v>
      </c>
      <c r="AA47" s="38">
        <f t="shared" si="1"/>
        <v>1.2121869695071579</v>
      </c>
    </row>
    <row r="48" spans="1:27" x14ac:dyDescent="0.25">
      <c r="A48" s="7" t="s">
        <v>433</v>
      </c>
      <c r="B48" t="s">
        <v>721</v>
      </c>
      <c r="C48">
        <v>21400003</v>
      </c>
      <c r="D48" t="s">
        <v>434</v>
      </c>
      <c r="E48" t="s">
        <v>435</v>
      </c>
      <c r="F48" t="s">
        <v>436</v>
      </c>
      <c r="G48">
        <v>23901</v>
      </c>
      <c r="H48" s="4">
        <v>37.300969000000002</v>
      </c>
      <c r="I48" s="4">
        <v>-78.396153999999996</v>
      </c>
      <c r="J48" s="5">
        <v>3.95</v>
      </c>
      <c r="K48" s="26">
        <v>4.51</v>
      </c>
      <c r="L48" t="s">
        <v>15</v>
      </c>
      <c r="M48" t="s">
        <v>437</v>
      </c>
      <c r="N48" s="10" t="s">
        <v>438</v>
      </c>
      <c r="O48" s="11" t="s">
        <v>656</v>
      </c>
      <c r="P48" s="10" t="s">
        <v>684</v>
      </c>
      <c r="Q48" s="8" t="s">
        <v>722</v>
      </c>
      <c r="S48" s="22" t="s">
        <v>703</v>
      </c>
      <c r="T48" s="12">
        <v>5.05</v>
      </c>
    </row>
    <row r="49" spans="1:25" ht="30" x14ac:dyDescent="0.25">
      <c r="A49" s="7" t="s">
        <v>624</v>
      </c>
      <c r="B49" t="s">
        <v>721</v>
      </c>
      <c r="C49">
        <v>29900001</v>
      </c>
      <c r="D49" t="s">
        <v>625</v>
      </c>
      <c r="E49" t="s">
        <v>666</v>
      </c>
      <c r="F49" t="s">
        <v>627</v>
      </c>
      <c r="G49">
        <v>24219</v>
      </c>
      <c r="H49" s="4">
        <v>36.854894999999999</v>
      </c>
      <c r="I49" s="4">
        <v>-82.759152999999998</v>
      </c>
      <c r="J49" s="5">
        <v>95.68</v>
      </c>
      <c r="K49" s="26">
        <v>92.72</v>
      </c>
      <c r="L49" t="s">
        <v>15</v>
      </c>
      <c r="M49" t="s">
        <v>628</v>
      </c>
      <c r="N49" s="10" t="s">
        <v>629</v>
      </c>
      <c r="O49" s="11" t="s">
        <v>656</v>
      </c>
      <c r="P49" s="10" t="s">
        <v>684</v>
      </c>
      <c r="Q49" s="8" t="s">
        <v>729</v>
      </c>
      <c r="R49" s="8" t="s">
        <v>698</v>
      </c>
      <c r="S49" s="8" t="s">
        <v>708</v>
      </c>
      <c r="T49" s="12">
        <v>4.7300000000000004</v>
      </c>
    </row>
    <row r="50" spans="1:25" ht="45" x14ac:dyDescent="0.25">
      <c r="A50" s="7" t="s">
        <v>449</v>
      </c>
      <c r="B50" t="s">
        <v>721</v>
      </c>
      <c r="C50">
        <v>28000004</v>
      </c>
      <c r="D50" t="s">
        <v>450</v>
      </c>
      <c r="E50" t="s">
        <v>451</v>
      </c>
      <c r="F50" t="s">
        <v>80</v>
      </c>
      <c r="G50" t="s">
        <v>452</v>
      </c>
      <c r="H50" s="4">
        <v>38.809148</v>
      </c>
      <c r="I50" s="4">
        <v>-77.517750000000007</v>
      </c>
      <c r="J50" s="5">
        <v>96.16</v>
      </c>
      <c r="K50" s="26">
        <v>101.3</v>
      </c>
      <c r="L50" t="s">
        <v>15</v>
      </c>
      <c r="M50" t="s">
        <v>448</v>
      </c>
      <c r="N50" s="10" t="s">
        <v>63</v>
      </c>
      <c r="O50" s="11" t="s">
        <v>656</v>
      </c>
      <c r="P50" s="10" t="s">
        <v>684</v>
      </c>
      <c r="Q50" s="8" t="s">
        <v>732</v>
      </c>
      <c r="S50" s="8" t="s">
        <v>709</v>
      </c>
      <c r="T50" s="12">
        <v>4.8899999999999997</v>
      </c>
    </row>
    <row r="51" spans="1:25" ht="30" x14ac:dyDescent="0.25">
      <c r="A51" s="7" t="s">
        <v>524</v>
      </c>
      <c r="B51" t="s">
        <v>687</v>
      </c>
      <c r="C51">
        <v>21100002</v>
      </c>
      <c r="D51" t="s">
        <v>525</v>
      </c>
      <c r="E51" t="s">
        <v>526</v>
      </c>
      <c r="F51" t="s">
        <v>527</v>
      </c>
      <c r="G51">
        <v>24473</v>
      </c>
      <c r="H51" s="4">
        <v>37.789154000000003</v>
      </c>
      <c r="I51" s="4">
        <v>-79.435350999999997</v>
      </c>
      <c r="J51" s="5">
        <v>8.19</v>
      </c>
      <c r="K51" s="26"/>
      <c r="L51" t="s">
        <v>15</v>
      </c>
      <c r="M51" t="s">
        <v>519</v>
      </c>
      <c r="N51" s="10" t="s">
        <v>520</v>
      </c>
      <c r="O51" s="10" t="s">
        <v>657</v>
      </c>
      <c r="P51" s="10" t="s">
        <v>684</v>
      </c>
      <c r="Q51" s="8" t="s">
        <v>694</v>
      </c>
      <c r="S51" s="8" t="s">
        <v>710</v>
      </c>
      <c r="T51" s="12">
        <v>4.92</v>
      </c>
    </row>
    <row r="52" spans="1:25" ht="30" x14ac:dyDescent="0.25">
      <c r="A52" s="7" t="s">
        <v>515</v>
      </c>
      <c r="B52" t="s">
        <v>687</v>
      </c>
      <c r="C52">
        <v>21100004</v>
      </c>
      <c r="D52" t="s">
        <v>516</v>
      </c>
      <c r="E52" t="s">
        <v>517</v>
      </c>
      <c r="F52" t="s">
        <v>518</v>
      </c>
      <c r="G52">
        <v>24450</v>
      </c>
      <c r="H52" s="4">
        <v>37.789154000000003</v>
      </c>
      <c r="I52" s="4">
        <v>-79.435350999999997</v>
      </c>
      <c r="J52" s="5">
        <v>209.08009999999999</v>
      </c>
      <c r="K52" s="26"/>
      <c r="L52" t="s">
        <v>15</v>
      </c>
      <c r="M52" t="s">
        <v>519</v>
      </c>
      <c r="N52" s="10" t="s">
        <v>520</v>
      </c>
      <c r="O52" s="10" t="s">
        <v>657</v>
      </c>
      <c r="P52" s="10" t="s">
        <v>684</v>
      </c>
      <c r="Q52" s="8" t="s">
        <v>694</v>
      </c>
      <c r="S52" s="8" t="s">
        <v>710</v>
      </c>
      <c r="T52" s="12">
        <v>4.92</v>
      </c>
    </row>
    <row r="53" spans="1:25" ht="30" x14ac:dyDescent="0.25">
      <c r="A53" s="7" t="s">
        <v>528</v>
      </c>
      <c r="B53" t="s">
        <v>687</v>
      </c>
      <c r="C53">
        <v>21100007</v>
      </c>
      <c r="D53" t="s">
        <v>529</v>
      </c>
      <c r="E53" t="s">
        <v>530</v>
      </c>
      <c r="F53" t="s">
        <v>531</v>
      </c>
      <c r="H53" s="4">
        <v>37.789154000000003</v>
      </c>
      <c r="I53" s="4">
        <v>-79.435350999999997</v>
      </c>
      <c r="J53" s="5">
        <v>51.433399999999999</v>
      </c>
      <c r="K53" s="26"/>
      <c r="L53" t="s">
        <v>15</v>
      </c>
      <c r="M53" t="s">
        <v>519</v>
      </c>
      <c r="N53" s="10" t="s">
        <v>520</v>
      </c>
      <c r="O53" s="10" t="s">
        <v>657</v>
      </c>
      <c r="P53" s="10" t="s">
        <v>684</v>
      </c>
      <c r="Q53" s="8" t="s">
        <v>694</v>
      </c>
      <c r="S53" s="8" t="s">
        <v>710</v>
      </c>
      <c r="T53" s="12">
        <v>4.92</v>
      </c>
    </row>
    <row r="54" spans="1:25" ht="30" x14ac:dyDescent="0.25">
      <c r="A54" s="7" t="s">
        <v>412</v>
      </c>
      <c r="B54" t="s">
        <v>721</v>
      </c>
      <c r="C54">
        <v>29700001</v>
      </c>
      <c r="D54" t="s">
        <v>413</v>
      </c>
      <c r="E54" t="s">
        <v>414</v>
      </c>
      <c r="F54" t="s">
        <v>415</v>
      </c>
      <c r="G54" t="s">
        <v>416</v>
      </c>
      <c r="H54" s="4">
        <v>38.375529999999998</v>
      </c>
      <c r="I54" s="4">
        <v>-77.780572000000006</v>
      </c>
      <c r="J54" s="5">
        <v>100.4</v>
      </c>
      <c r="K54" s="26">
        <v>81.02</v>
      </c>
      <c r="L54" t="s">
        <v>15</v>
      </c>
      <c r="M54" t="s">
        <v>417</v>
      </c>
      <c r="N54" s="10" t="s">
        <v>161</v>
      </c>
      <c r="O54" s="11" t="s">
        <v>656</v>
      </c>
      <c r="P54" s="10" t="s">
        <v>684</v>
      </c>
      <c r="Q54" s="8" t="s">
        <v>726</v>
      </c>
      <c r="S54" s="8" t="s">
        <v>706</v>
      </c>
      <c r="T54" s="12">
        <v>4.93</v>
      </c>
    </row>
    <row r="55" spans="1:25" ht="30" x14ac:dyDescent="0.25">
      <c r="A55" s="7" t="s">
        <v>237</v>
      </c>
      <c r="B55" t="s">
        <v>721</v>
      </c>
      <c r="C55">
        <v>29700002</v>
      </c>
      <c r="D55" t="s">
        <v>238</v>
      </c>
      <c r="E55" t="s">
        <v>239</v>
      </c>
      <c r="F55" t="s">
        <v>240</v>
      </c>
      <c r="G55" t="s">
        <v>241</v>
      </c>
      <c r="H55" s="4">
        <v>38.231479999999998</v>
      </c>
      <c r="I55" s="4">
        <v>-77.492945000000006</v>
      </c>
      <c r="J55" s="5">
        <v>70.69</v>
      </c>
      <c r="K55" s="26">
        <v>74.73</v>
      </c>
      <c r="L55" t="s">
        <v>15</v>
      </c>
      <c r="M55" t="s">
        <v>242</v>
      </c>
      <c r="N55" s="10" t="s">
        <v>161</v>
      </c>
      <c r="O55" s="11" t="s">
        <v>656</v>
      </c>
      <c r="P55" s="10" t="s">
        <v>684</v>
      </c>
      <c r="Q55" s="8" t="s">
        <v>726</v>
      </c>
      <c r="S55" s="8" t="s">
        <v>706</v>
      </c>
      <c r="T55" s="12">
        <v>4.92</v>
      </c>
    </row>
    <row r="56" spans="1:25" ht="30" x14ac:dyDescent="0.25">
      <c r="A56" s="7" t="s">
        <v>220</v>
      </c>
      <c r="B56" t="s">
        <v>721</v>
      </c>
      <c r="C56">
        <v>27700001</v>
      </c>
      <c r="D56" t="s">
        <v>221</v>
      </c>
      <c r="E56" t="s">
        <v>222</v>
      </c>
      <c r="F56" t="s">
        <v>223</v>
      </c>
      <c r="G56" t="s">
        <v>224</v>
      </c>
      <c r="H56" s="4">
        <v>36.674436</v>
      </c>
      <c r="I56" s="4">
        <v>-76.938203000000001</v>
      </c>
      <c r="J56" s="5">
        <v>82.75</v>
      </c>
      <c r="K56" s="26">
        <v>83.19</v>
      </c>
      <c r="L56" t="s">
        <v>15</v>
      </c>
      <c r="M56" t="s">
        <v>225</v>
      </c>
      <c r="N56" s="10" t="s">
        <v>226</v>
      </c>
      <c r="O56" s="11" t="s">
        <v>656</v>
      </c>
      <c r="P56" s="10" t="s">
        <v>684</v>
      </c>
      <c r="Q56" s="8" t="s">
        <v>732</v>
      </c>
      <c r="S56" s="8" t="s">
        <v>704</v>
      </c>
      <c r="T56" s="12">
        <v>5.05</v>
      </c>
    </row>
    <row r="57" spans="1:25" ht="30" x14ac:dyDescent="0.25">
      <c r="A57" s="7" t="s">
        <v>162</v>
      </c>
      <c r="B57" t="s">
        <v>721</v>
      </c>
      <c r="C57">
        <v>27900001</v>
      </c>
      <c r="D57" t="s">
        <v>163</v>
      </c>
      <c r="E57" t="s">
        <v>164</v>
      </c>
      <c r="F57" t="s">
        <v>165</v>
      </c>
      <c r="G57" t="s">
        <v>166</v>
      </c>
      <c r="H57" s="4">
        <v>36.565730000000002</v>
      </c>
      <c r="I57" s="4">
        <v>-79.405546999999999</v>
      </c>
      <c r="J57" s="5">
        <v>74.650999999999996</v>
      </c>
      <c r="K57" s="26">
        <v>71.540000000000006</v>
      </c>
      <c r="L57" t="s">
        <v>15</v>
      </c>
      <c r="M57" t="s">
        <v>167</v>
      </c>
      <c r="N57" s="10" t="s">
        <v>168</v>
      </c>
      <c r="O57" s="11" t="s">
        <v>656</v>
      </c>
      <c r="P57" s="10" t="s">
        <v>684</v>
      </c>
      <c r="Q57" s="8" t="s">
        <v>725</v>
      </c>
      <c r="S57" s="8" t="s">
        <v>704</v>
      </c>
      <c r="T57" s="12">
        <v>5.04</v>
      </c>
    </row>
    <row r="58" spans="1:25" ht="30" x14ac:dyDescent="0.25">
      <c r="A58" s="7" t="s">
        <v>169</v>
      </c>
      <c r="B58" t="s">
        <v>721</v>
      </c>
      <c r="C58">
        <v>27900002</v>
      </c>
      <c r="D58" t="s">
        <v>170</v>
      </c>
      <c r="E58" t="s">
        <v>660</v>
      </c>
      <c r="F58" t="s">
        <v>165</v>
      </c>
      <c r="G58">
        <v>24541</v>
      </c>
      <c r="H58" s="4">
        <v>36.578778</v>
      </c>
      <c r="I58" s="4">
        <v>-79.356975000000006</v>
      </c>
      <c r="J58" s="5">
        <v>10</v>
      </c>
      <c r="K58" s="26">
        <v>9.4600000000000009</v>
      </c>
      <c r="L58" t="s">
        <v>15</v>
      </c>
      <c r="M58" t="s">
        <v>167</v>
      </c>
      <c r="N58" s="10" t="s">
        <v>168</v>
      </c>
      <c r="O58" s="11" t="s">
        <v>656</v>
      </c>
      <c r="P58" s="10" t="s">
        <v>684</v>
      </c>
      <c r="Q58" s="8" t="s">
        <v>725</v>
      </c>
      <c r="S58" s="8" t="s">
        <v>704</v>
      </c>
      <c r="T58" s="12">
        <v>5.05</v>
      </c>
    </row>
    <row r="59" spans="1:25" x14ac:dyDescent="0.25">
      <c r="A59" s="15"/>
      <c r="B59" s="16"/>
      <c r="C59" s="16"/>
      <c r="D59" s="16"/>
      <c r="E59" s="16"/>
      <c r="F59" s="16"/>
      <c r="G59" s="16"/>
      <c r="H59" s="17"/>
      <c r="I59" s="17"/>
      <c r="J59" s="18"/>
      <c r="K59" s="26"/>
      <c r="L59" s="16"/>
      <c r="M59" s="16"/>
      <c r="N59" s="19"/>
      <c r="O59" s="20"/>
      <c r="P59" s="19"/>
      <c r="Q59" s="21"/>
      <c r="R59" s="21"/>
      <c r="S59" s="22"/>
      <c r="T59" s="23"/>
      <c r="U59" s="19"/>
      <c r="V59" s="24"/>
      <c r="W59" s="19"/>
      <c r="X59" s="25"/>
      <c r="Y59" s="23"/>
    </row>
  </sheetData>
  <sortState ref="A2:Y59">
    <sortCondition descending="1" ref="U2:U59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Higher Ed</vt:lpstr>
      <vt:lpstr>Universities</vt:lpstr>
      <vt:lpstr>Community Colleges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Sturm, Philip Victor - sturmpv</dc:creator>
  <cp:lastModifiedBy>Sturm, Philip Victor - sturmpv</cp:lastModifiedBy>
  <dcterms:created xsi:type="dcterms:W3CDTF">2016-04-25T13:09:52Z</dcterms:created>
  <dcterms:modified xsi:type="dcterms:W3CDTF">2016-05-03T19:07:55Z</dcterms:modified>
</cp:coreProperties>
</file>